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599" firstSheet="9" activeTab="18"/>
  </bookViews>
  <sheets>
    <sheet name="02.12.2014" sheetId="1" r:id="rId1"/>
    <sheet name="03.12.2014" sheetId="2" r:id="rId2"/>
    <sheet name="04.12.2014" sheetId="3" r:id="rId3"/>
    <sheet name="05.12.2014" sheetId="4" r:id="rId4"/>
    <sheet name="08.12.2014" sheetId="5" r:id="rId5"/>
    <sheet name="09.12.2014" sheetId="6" r:id="rId6"/>
    <sheet name="10.12.2014" sheetId="7" r:id="rId7"/>
    <sheet name="11.12.2014" sheetId="8" r:id="rId8"/>
    <sheet name="12.12.2014" sheetId="9" r:id="rId9"/>
    <sheet name="15.12.2014" sheetId="10" r:id="rId10"/>
    <sheet name="16.12.2014" sheetId="11" r:id="rId11"/>
    <sheet name="17.12.2014" sheetId="12" r:id="rId12"/>
    <sheet name="18.12.2014" sheetId="13" r:id="rId13"/>
    <sheet name="19.12.2014" sheetId="14" r:id="rId14"/>
    <sheet name="22.12.2014" sheetId="15" r:id="rId15"/>
    <sheet name="23.12.2014" sheetId="16" r:id="rId16"/>
    <sheet name="24.12.2014" sheetId="17" r:id="rId17"/>
    <sheet name="29.12.2014" sheetId="18" r:id="rId18"/>
    <sheet name="30.12.2014" sheetId="19" r:id="rId19"/>
    <sheet name="31.12.2014" sheetId="20" r:id="rId20"/>
  </sheets>
  <definedNames/>
  <calcPr fullCalcOnLoad="1"/>
</workbook>
</file>

<file path=xl/sharedStrings.xml><?xml version="1.0" encoding="utf-8"?>
<sst xmlns="http://schemas.openxmlformats.org/spreadsheetml/2006/main" count="671" uniqueCount="180">
  <si>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</si>
  <si>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</si>
  <si>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</si>
  <si>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</si>
  <si>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</si>
  <si>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</si>
  <si>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</si>
  <si>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</si>
  <si>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</si>
  <si>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</si>
  <si>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</si>
  <si>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</si>
  <si>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</si>
  <si>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</si>
  <si>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</si>
  <si>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</si>
  <si>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</si>
  <si>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</si>
  <si>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</si>
  <si>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</si>
  <si>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</si>
  <si>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Ec. Vlad Laurentiu</t>
  </si>
  <si>
    <t xml:space="preserve"> RK</t>
  </si>
  <si>
    <t xml:space="preserve"> </t>
  </si>
  <si>
    <t>SPITAL SAPOCA</t>
  </si>
  <si>
    <t>CEC-CHELTUIELI MATERIALE</t>
  </si>
  <si>
    <t>OBIECTE INVENTAR</t>
  </si>
  <si>
    <t>PRESTARI SERVICII</t>
  </si>
  <si>
    <t>MATERIALE</t>
  </si>
  <si>
    <t>PRACTIC PROD COM</t>
  </si>
  <si>
    <t>ELSSADO MARKET</t>
  </si>
  <si>
    <t>NEOTECH</t>
  </si>
  <si>
    <t>SOFTEH PLUS</t>
  </si>
  <si>
    <t>MATERIALE SANITARE</t>
  </si>
  <si>
    <t>ELECTRICA</t>
  </si>
  <si>
    <t>ENERGIE ELECTRICA</t>
  </si>
  <si>
    <t>SANTOMED</t>
  </si>
  <si>
    <t>BIOCHEM</t>
  </si>
  <si>
    <t>BIO CHHEN SOLUTIONS</t>
  </si>
  <si>
    <t>RAZIMED</t>
  </si>
  <si>
    <t>REACTIVI LABORATOR</t>
  </si>
  <si>
    <t>DEZINFECTANTI</t>
  </si>
  <si>
    <t>VIATA MEDICALA ROMANEASCA</t>
  </si>
  <si>
    <t>CERTISING</t>
  </si>
  <si>
    <t>DSP BUZAU</t>
  </si>
  <si>
    <t>GDF SUEZ</t>
  </si>
  <si>
    <t>LA FANTANA</t>
  </si>
  <si>
    <t>OMV PETROM</t>
  </si>
  <si>
    <t>GAZE NATURALE</t>
  </si>
  <si>
    <t>CTL</t>
  </si>
  <si>
    <t>DGRFP GALATI</t>
  </si>
  <si>
    <t>COMISION</t>
  </si>
  <si>
    <t>DEDEMAN</t>
  </si>
  <si>
    <t>DANY CRIS</t>
  </si>
  <si>
    <t>FURNITURI DE BIROU</t>
  </si>
  <si>
    <t>DEDEMAN SRL</t>
  </si>
  <si>
    <t>A&amp;G MED TRADING</t>
  </si>
  <si>
    <t>EUROPHARM HOLDING</t>
  </si>
  <si>
    <t>HEPITES GALATI</t>
  </si>
  <si>
    <t>PHARMA SIBIU</t>
  </si>
  <si>
    <t>POLISANO SIBIU</t>
  </si>
  <si>
    <t>FELSIN FARM</t>
  </si>
  <si>
    <t>FARMACEUTICA REMEDIA</t>
  </si>
  <si>
    <t>FARMEXIM BUCURESTI</t>
  </si>
  <si>
    <t>MEDIPLUS EXIM</t>
  </si>
  <si>
    <t>INTERFARM IMPEX</t>
  </si>
  <si>
    <t>ADM FARM</t>
  </si>
  <si>
    <t>PHARMAFARM</t>
  </si>
  <si>
    <t>SERMEDIC</t>
  </si>
  <si>
    <t>ND PHARMA</t>
  </si>
  <si>
    <t>GTS SOLUTIONS</t>
  </si>
  <si>
    <t>STERIL ROMANIA</t>
  </si>
  <si>
    <t>TEHNOMED SERVICE</t>
  </si>
  <si>
    <t>PLASTIC PORD COM</t>
  </si>
  <si>
    <t>NOVA FIT</t>
  </si>
  <si>
    <t>EPRUBETA FARM</t>
  </si>
  <si>
    <t>SOCORO SUPLLY</t>
  </si>
  <si>
    <t>ASCENSIS GROUP</t>
  </si>
  <si>
    <t>ZUGRAVUL</t>
  </si>
  <si>
    <t>POENARU MARIN</t>
  </si>
  <si>
    <t>IDM DINAMIC</t>
  </si>
  <si>
    <t>HARD SERVICE</t>
  </si>
  <si>
    <t>GINAR PROD PANIF</t>
  </si>
  <si>
    <t>ARONAX</t>
  </si>
  <si>
    <t>CARACTER PRINT</t>
  </si>
  <si>
    <t>DYOMEDICA SERV</t>
  </si>
  <si>
    <t>MEDICOM 94</t>
  </si>
  <si>
    <t>HEMAT ROM</t>
  </si>
  <si>
    <t>TOTAL JUNUIOR</t>
  </si>
  <si>
    <t>GIN SAN MED</t>
  </si>
  <si>
    <t>SPEED CONSTRUCT</t>
  </si>
  <si>
    <t>ANCOS</t>
  </si>
  <si>
    <t>MIDORAX DISTRIBUTIONS</t>
  </si>
  <si>
    <t>MANOPRINTING</t>
  </si>
  <si>
    <t>CO&amp;CO CONSUMER</t>
  </si>
  <si>
    <t>IBERIA COM</t>
  </si>
  <si>
    <t>TRUZO IMPEX</t>
  </si>
  <si>
    <t>FIRST IMPEX</t>
  </si>
  <si>
    <t>AMG COMSERVICE</t>
  </si>
  <si>
    <t>LABORATOARELE BIOCLINICA</t>
  </si>
  <si>
    <t>ASTORIA ELECTRONICS</t>
  </si>
  <si>
    <t>EXPERT FIRE</t>
  </si>
  <si>
    <t>ALESS TERMOTEHNICA</t>
  </si>
  <si>
    <t>COMUNA UNGURIU</t>
  </si>
  <si>
    <t>COMFORTUNA 93</t>
  </si>
  <si>
    <t>PLUS CONF MOB</t>
  </si>
  <si>
    <t>COMPANIA DE APA</t>
  </si>
  <si>
    <t>REGLARE OPERATIUNE</t>
  </si>
  <si>
    <t>MEDICAMENTE</t>
  </si>
  <si>
    <t>REPARATII CURENTE</t>
  </si>
  <si>
    <t>ALIMENTE</t>
  </si>
  <si>
    <t>FRIGOTEHNICA</t>
  </si>
  <si>
    <t>CARBURANTI SI LUBRIFIANTI</t>
  </si>
  <si>
    <t xml:space="preserve">MATERIALE </t>
  </si>
  <si>
    <t>APA POTABILA</t>
  </si>
  <si>
    <t>ALMA WATER PROIECT</t>
  </si>
  <si>
    <t>INTEGRITAS SQN</t>
  </si>
  <si>
    <t>LINDE GAZ</t>
  </si>
  <si>
    <t>LUKOIL ROMANIA</t>
  </si>
  <si>
    <t>MIGA COM</t>
  </si>
  <si>
    <t>RMN CENTRU DE IMAGISTICA</t>
  </si>
  <si>
    <t>ROMPREST ENERGY</t>
  </si>
  <si>
    <t>AMBULANTA BUZAU</t>
  </si>
  <si>
    <t>SPITALUL JUDETEAN BUZAU</t>
  </si>
  <si>
    <t>SPITALUL SF SAVA</t>
  </si>
  <si>
    <t>TREIDENT SERVICE</t>
  </si>
  <si>
    <t xml:space="preserve">TROSCOT </t>
  </si>
  <si>
    <t>TV SAT 2000</t>
  </si>
  <si>
    <t>PREMIER ENERGY</t>
  </si>
  <si>
    <t>PFA COCORAS BERTA</t>
  </si>
  <si>
    <t xml:space="preserve">SOFTEH PLUS </t>
  </si>
  <si>
    <t>PMATERIALE</t>
  </si>
  <si>
    <t>CARBURANTI</t>
  </si>
  <si>
    <t>SALARAIATI</t>
  </si>
  <si>
    <t>CEC-CHELTUIELI DE PERSONAL</t>
  </si>
  <si>
    <t>CARDURI SALARAIATI</t>
  </si>
  <si>
    <t>SALARII AF LUNII NOIEMBRIE 2014</t>
  </si>
  <si>
    <t>BUGETUL DE STAT</t>
  </si>
  <si>
    <t>BASS</t>
  </si>
  <si>
    <t xml:space="preserve">                                          Ec. Vlad Laurentiu</t>
  </si>
  <si>
    <t>LINDE GAS</t>
  </si>
  <si>
    <t>RER ECOLOGIC</t>
  </si>
  <si>
    <t xml:space="preserve">TELEKOM COMUNICASIONS </t>
  </si>
  <si>
    <t>CABLU TV</t>
  </si>
  <si>
    <t>INTERNET</t>
  </si>
  <si>
    <t>VOCE</t>
  </si>
  <si>
    <t>BILANCIA</t>
  </si>
  <si>
    <t>MIJLOACE FIXE</t>
  </si>
  <si>
    <t>ASIROM</t>
  </si>
  <si>
    <t>TRIDENT SERVICE</t>
  </si>
  <si>
    <t>INFOSOFT</t>
  </si>
  <si>
    <t>ASIGURARI CLADIRI</t>
  </si>
  <si>
    <t>CEC-CHELTUIEWLI MATERIALE</t>
  </si>
  <si>
    <t xml:space="preserve">                                                    Ec. Vlad Laurentiu</t>
  </si>
  <si>
    <t>CHEQUE DEJUNER</t>
  </si>
  <si>
    <t>BUTAN GAS</t>
  </si>
  <si>
    <t>COMFORTUNA</t>
  </si>
  <si>
    <t>MARIDOR</t>
  </si>
  <si>
    <t>MEDCENTER</t>
  </si>
  <si>
    <t>TICHETE DE MASA</t>
  </si>
  <si>
    <t>INCARCATURA BUTELIE</t>
  </si>
  <si>
    <t>GENERAL SERVICE GROUP</t>
  </si>
  <si>
    <t xml:space="preserve">INSPECTORATUL DE STAT </t>
  </si>
  <si>
    <t>GENERAL SERVICE GRUP</t>
  </si>
  <si>
    <t>GARANTIE BUNA EXECUTIE</t>
  </si>
  <si>
    <t>COTA 0.7% CF LRGII 10/1995</t>
  </si>
  <si>
    <t>REPARATII CAPITALE</t>
  </si>
  <si>
    <t>EXTRABUGETAR</t>
  </si>
  <si>
    <t>MEDICI REZIDENTI</t>
  </si>
  <si>
    <t>BURSE</t>
  </si>
  <si>
    <t>C/V CARNET CEC ELIBERARE NUMERAR</t>
  </si>
  <si>
    <t>SUMA NEUTILIZATA ACTIUNI DE SANATATE</t>
  </si>
  <si>
    <t>DANY CRIS 93</t>
  </si>
  <si>
    <t>FURNITURI BIROU</t>
  </si>
  <si>
    <t xml:space="preserve">DOZIMED </t>
  </si>
  <si>
    <t>CTCE PIATRA NEAMT</t>
  </si>
  <si>
    <t>TEODAN CONSULTING</t>
  </si>
  <si>
    <t>GENERAL SERVICE</t>
  </si>
  <si>
    <t>INSPECTORATUL DE STAT IN CONST</t>
  </si>
  <si>
    <t xml:space="preserve">BUSSSINES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</si>
</sst>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 quotePrefix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0">
      <selection activeCell="H24" sqref="H24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4.57421875" style="0" customWidth="1"/>
  </cols>
  <sheetData>
    <row r="4" spans="1:4" ht="15.75">
      <c r="A4" s="93" t="s">
        <v>14</v>
      </c>
      <c r="B4" s="93"/>
      <c r="C4" s="93"/>
      <c r="D4" s="93"/>
    </row>
    <row r="5" spans="1:4" ht="15.75">
      <c r="A5" s="93" t="s">
        <v>15</v>
      </c>
      <c r="B5" s="93"/>
      <c r="C5" s="93"/>
      <c r="D5" s="93"/>
    </row>
    <row r="11" spans="1:4" ht="12.75">
      <c r="A11" s="100" t="s">
        <v>0</v>
      </c>
      <c r="B11" s="100" t="s">
        <v>1</v>
      </c>
      <c r="C11" s="105" t="s">
        <v>2</v>
      </c>
      <c r="D11" s="105" t="s">
        <v>3</v>
      </c>
    </row>
    <row r="12" spans="1:4" ht="12.75">
      <c r="A12" s="101"/>
      <c r="B12" s="103"/>
      <c r="C12" s="106"/>
      <c r="D12" s="106"/>
    </row>
    <row r="13" spans="1:4" ht="12.75">
      <c r="A13" s="102"/>
      <c r="B13" s="104"/>
      <c r="C13" s="107"/>
      <c r="D13" s="107"/>
    </row>
    <row r="14" spans="1:4" ht="15.75" customHeight="1">
      <c r="A14" s="90" t="s">
        <v>4</v>
      </c>
      <c r="B14" s="92">
        <v>0</v>
      </c>
      <c r="C14" s="96"/>
      <c r="D14" s="96"/>
    </row>
    <row r="15" spans="1:4" ht="12.75">
      <c r="A15" s="91"/>
      <c r="B15" s="95"/>
      <c r="C15" s="97"/>
      <c r="D15" s="97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0" t="s">
        <v>5</v>
      </c>
      <c r="B23" s="92">
        <f>SUM(B25:B33)</f>
        <v>181696.53999999998</v>
      </c>
      <c r="C23" s="96"/>
      <c r="D23" s="96"/>
    </row>
    <row r="24" spans="1:4" ht="12.75">
      <c r="A24" s="91"/>
      <c r="B24" s="95"/>
      <c r="C24" s="97"/>
      <c r="D24" s="97"/>
    </row>
    <row r="25" spans="1:4" ht="12.75">
      <c r="A25" s="1"/>
      <c r="B25" s="8">
        <v>13000</v>
      </c>
      <c r="C25" s="7" t="s">
        <v>24</v>
      </c>
      <c r="D25" s="1" t="s">
        <v>25</v>
      </c>
    </row>
    <row r="26" spans="1:4" ht="12.75">
      <c r="A26" s="1"/>
      <c r="B26" s="2">
        <v>43399.44</v>
      </c>
      <c r="C26" s="1" t="s">
        <v>34</v>
      </c>
      <c r="D26" s="1" t="s">
        <v>35</v>
      </c>
    </row>
    <row r="27" spans="1:4" ht="12.75">
      <c r="A27" s="1"/>
      <c r="B27" s="2">
        <v>2492.4</v>
      </c>
      <c r="C27" s="1" t="s">
        <v>29</v>
      </c>
      <c r="D27" s="1" t="s">
        <v>26</v>
      </c>
    </row>
    <row r="28" spans="1:4" ht="12.75">
      <c r="A28" s="1"/>
      <c r="B28" s="2">
        <v>1449.56</v>
      </c>
      <c r="C28" s="1" t="s">
        <v>37</v>
      </c>
      <c r="D28" s="1" t="s">
        <v>33</v>
      </c>
    </row>
    <row r="29" spans="1:4" ht="12.75">
      <c r="A29" s="1"/>
      <c r="B29" s="2">
        <v>1800</v>
      </c>
      <c r="C29" s="1" t="s">
        <v>31</v>
      </c>
      <c r="D29" s="1" t="s">
        <v>27</v>
      </c>
    </row>
    <row r="30" spans="1:4" ht="12.75">
      <c r="A30" s="1"/>
      <c r="B30" s="2">
        <v>3201.84</v>
      </c>
      <c r="C30" s="1" t="s">
        <v>38</v>
      </c>
      <c r="D30" s="1" t="s">
        <v>40</v>
      </c>
    </row>
    <row r="31" spans="1:4" ht="12.75">
      <c r="A31" s="1"/>
      <c r="B31" s="2">
        <v>33403.5</v>
      </c>
      <c r="C31" s="1" t="s">
        <v>39</v>
      </c>
      <c r="D31" s="1" t="s">
        <v>40</v>
      </c>
    </row>
    <row r="32" spans="1:4" ht="12.75">
      <c r="A32" s="1"/>
      <c r="B32" s="2">
        <v>53258</v>
      </c>
      <c r="C32" s="1" t="s">
        <v>36</v>
      </c>
      <c r="D32" s="1" t="s">
        <v>41</v>
      </c>
    </row>
    <row r="33" spans="1:4" ht="12.75">
      <c r="A33" s="1"/>
      <c r="B33" s="2">
        <v>29691.8</v>
      </c>
      <c r="C33" s="1" t="s">
        <v>29</v>
      </c>
      <c r="D33" s="1" t="s">
        <v>26</v>
      </c>
    </row>
    <row r="34" spans="1:4" ht="18" customHeight="1">
      <c r="A34" s="98" t="s">
        <v>6</v>
      </c>
      <c r="B34" s="92">
        <v>0</v>
      </c>
      <c r="C34" s="96"/>
      <c r="D34" s="96"/>
    </row>
    <row r="35" spans="1:4" ht="15.75" customHeight="1">
      <c r="A35" s="99"/>
      <c r="B35" s="95"/>
      <c r="C35" s="97"/>
      <c r="D35" s="97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0" t="s">
        <v>7</v>
      </c>
      <c r="B42" s="92">
        <v>0</v>
      </c>
      <c r="C42" s="96"/>
      <c r="D42" s="96"/>
    </row>
    <row r="43" spans="1:4" ht="12.75">
      <c r="A43" s="91"/>
      <c r="B43" s="95"/>
      <c r="C43" s="97"/>
      <c r="D43" s="9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181696.53999999998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3" t="s">
        <v>10</v>
      </c>
      <c r="D51" s="93"/>
    </row>
    <row r="52" spans="1:4" ht="15.75">
      <c r="A52" s="4" t="s">
        <v>9</v>
      </c>
      <c r="B52" s="3"/>
      <c r="C52" s="94" t="s">
        <v>11</v>
      </c>
      <c r="D52" s="94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3" t="s">
        <v>12</v>
      </c>
      <c r="D56" s="93"/>
    </row>
    <row r="57" spans="2:4" ht="15.75">
      <c r="B57" s="3"/>
      <c r="C57" s="93" t="s">
        <v>13</v>
      </c>
      <c r="D57" s="93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1">
      <selection activeCell="F36" sqref="F36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36.8515625" style="0" customWidth="1"/>
    <col min="4" max="4" width="45.140625" style="0" customWidth="1"/>
  </cols>
  <sheetData>
    <row r="6" spans="1:4" ht="15.75">
      <c r="A6" s="93" t="s">
        <v>14</v>
      </c>
      <c r="B6" s="93"/>
      <c r="C6" s="93"/>
      <c r="D6" s="93"/>
    </row>
    <row r="11" spans="1:4" ht="12.75">
      <c r="A11" s="105" t="s">
        <v>0</v>
      </c>
      <c r="B11" s="105" t="s">
        <v>1</v>
      </c>
      <c r="C11" s="105" t="s">
        <v>2</v>
      </c>
      <c r="D11" s="105" t="s">
        <v>3</v>
      </c>
    </row>
    <row r="12" spans="1:4" ht="12.75">
      <c r="A12" s="106"/>
      <c r="B12" s="108"/>
      <c r="C12" s="106"/>
      <c r="D12" s="106"/>
    </row>
    <row r="13" spans="1:4" ht="12.75">
      <c r="A13" s="107"/>
      <c r="B13" s="109"/>
      <c r="C13" s="107"/>
      <c r="D13" s="107"/>
    </row>
    <row r="14" spans="1:4" ht="12.75">
      <c r="A14" s="90" t="s">
        <v>4</v>
      </c>
      <c r="B14" s="92">
        <f>B16+B17+B18+B19</f>
        <v>355764</v>
      </c>
      <c r="C14" s="96"/>
      <c r="D14" s="96"/>
    </row>
    <row r="15" spans="1:4" ht="12.75">
      <c r="A15" s="91"/>
      <c r="B15" s="95"/>
      <c r="C15" s="97"/>
      <c r="D15" s="97"/>
    </row>
    <row r="16" spans="1:4" ht="12.75" customHeight="1">
      <c r="A16" s="1"/>
      <c r="B16" s="2">
        <v>355764</v>
      </c>
      <c r="C16" s="1" t="s">
        <v>133</v>
      </c>
      <c r="D16" s="1" t="s">
        <v>134</v>
      </c>
    </row>
    <row r="17" spans="1:4" ht="14.25">
      <c r="A17" s="1"/>
      <c r="B17" s="19"/>
      <c r="C17" s="18"/>
      <c r="D17" s="1"/>
    </row>
    <row r="18" spans="1:4" ht="14.25">
      <c r="A18" s="1"/>
      <c r="B18" s="19"/>
      <c r="C18" s="18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 t="s">
        <v>23</v>
      </c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0" t="s">
        <v>5</v>
      </c>
      <c r="B23" s="92">
        <f>SUM(B25:B54)</f>
        <v>295218.07999999996</v>
      </c>
      <c r="C23" s="96"/>
      <c r="D23" s="96"/>
    </row>
    <row r="24" spans="1:4" ht="12.75">
      <c r="A24" s="91"/>
      <c r="B24" s="95"/>
      <c r="C24" s="97"/>
      <c r="D24" s="97"/>
    </row>
    <row r="25" spans="1:4" ht="15.75">
      <c r="A25" s="25"/>
      <c r="B25" s="17">
        <v>1200</v>
      </c>
      <c r="C25" s="54" t="s">
        <v>115</v>
      </c>
      <c r="D25" s="54" t="s">
        <v>27</v>
      </c>
    </row>
    <row r="26" spans="1:4" ht="15.75">
      <c r="A26" s="25"/>
      <c r="B26" s="17">
        <v>9553.46</v>
      </c>
      <c r="C26" s="54" t="s">
        <v>106</v>
      </c>
      <c r="D26" s="54" t="s">
        <v>114</v>
      </c>
    </row>
    <row r="27" spans="1:4" ht="15.75">
      <c r="A27" s="25"/>
      <c r="B27" s="17">
        <v>1198.99</v>
      </c>
      <c r="C27" s="54" t="s">
        <v>106</v>
      </c>
      <c r="D27" s="54" t="s">
        <v>114</v>
      </c>
    </row>
    <row r="28" spans="1:4" ht="15.75">
      <c r="A28" s="25"/>
      <c r="B28" s="17">
        <v>3440.5</v>
      </c>
      <c r="C28" s="54" t="s">
        <v>103</v>
      </c>
      <c r="D28" s="54" t="s">
        <v>114</v>
      </c>
    </row>
    <row r="29" spans="1:4" ht="15.75">
      <c r="A29" s="25"/>
      <c r="B29" s="17">
        <v>607.37</v>
      </c>
      <c r="C29" s="54" t="s">
        <v>53</v>
      </c>
      <c r="D29" s="54" t="s">
        <v>114</v>
      </c>
    </row>
    <row r="30" spans="1:4" ht="15.75">
      <c r="A30" s="25"/>
      <c r="B30" s="17">
        <v>75156.33</v>
      </c>
      <c r="C30" s="54" t="s">
        <v>34</v>
      </c>
      <c r="D30" s="54" t="s">
        <v>35</v>
      </c>
    </row>
    <row r="31" spans="1:4" ht="15.75">
      <c r="A31" s="25"/>
      <c r="B31" s="17">
        <v>10308.98</v>
      </c>
      <c r="C31" s="54" t="s">
        <v>30</v>
      </c>
      <c r="D31" s="54" t="s">
        <v>26</v>
      </c>
    </row>
    <row r="32" spans="1:4" ht="15.75">
      <c r="A32" s="25"/>
      <c r="B32" s="17">
        <v>316.67</v>
      </c>
      <c r="C32" s="54" t="s">
        <v>30</v>
      </c>
      <c r="D32" s="54" t="s">
        <v>28</v>
      </c>
    </row>
    <row r="33" spans="1:4" ht="15.75">
      <c r="A33" s="25"/>
      <c r="B33" s="17">
        <v>10182.38</v>
      </c>
      <c r="C33" s="54" t="s">
        <v>30</v>
      </c>
      <c r="D33" s="54" t="s">
        <v>28</v>
      </c>
    </row>
    <row r="34" spans="1:4" ht="15.75">
      <c r="A34" s="25"/>
      <c r="B34" s="17">
        <v>1860</v>
      </c>
      <c r="C34" s="54" t="s">
        <v>81</v>
      </c>
      <c r="D34" s="54" t="s">
        <v>27</v>
      </c>
    </row>
    <row r="35" spans="1:4" ht="15.75">
      <c r="A35" s="25"/>
      <c r="B35" s="17">
        <v>223.2</v>
      </c>
      <c r="C35" s="54" t="s">
        <v>116</v>
      </c>
      <c r="D35" s="54" t="s">
        <v>131</v>
      </c>
    </row>
    <row r="36" spans="1:4" ht="15.75">
      <c r="A36" s="25"/>
      <c r="B36" s="17">
        <v>470.8</v>
      </c>
      <c r="C36" s="54" t="s">
        <v>99</v>
      </c>
      <c r="D36" s="54" t="s">
        <v>27</v>
      </c>
    </row>
    <row r="37" spans="1:4" ht="15.75">
      <c r="A37" s="25"/>
      <c r="B37" s="17">
        <v>1249.92</v>
      </c>
      <c r="C37" s="54" t="s">
        <v>117</v>
      </c>
      <c r="D37" s="54" t="s">
        <v>27</v>
      </c>
    </row>
    <row r="38" spans="1:4" ht="15.75">
      <c r="A38" s="25"/>
      <c r="B38" s="17">
        <v>14458.56</v>
      </c>
      <c r="C38" s="54" t="s">
        <v>118</v>
      </c>
      <c r="D38" s="54" t="s">
        <v>132</v>
      </c>
    </row>
    <row r="39" spans="1:4" ht="15.75">
      <c r="A39" s="25"/>
      <c r="B39" s="17">
        <v>2265.29</v>
      </c>
      <c r="C39" s="54" t="s">
        <v>119</v>
      </c>
      <c r="D39" s="54" t="s">
        <v>27</v>
      </c>
    </row>
    <row r="40" spans="1:4" ht="15.75">
      <c r="A40" s="25"/>
      <c r="B40" s="17">
        <v>95185.23</v>
      </c>
      <c r="C40" s="54" t="s">
        <v>47</v>
      </c>
      <c r="D40" s="54" t="s">
        <v>49</v>
      </c>
    </row>
    <row r="41" spans="1:4" ht="15.75">
      <c r="A41" s="25"/>
      <c r="B41" s="17">
        <v>798.24</v>
      </c>
      <c r="C41" s="54" t="s">
        <v>120</v>
      </c>
      <c r="D41" s="54" t="s">
        <v>27</v>
      </c>
    </row>
    <row r="42" spans="1:4" ht="15.75">
      <c r="A42" s="25"/>
      <c r="B42" s="17">
        <v>2895.4</v>
      </c>
      <c r="C42" s="54" t="s">
        <v>121</v>
      </c>
      <c r="D42" s="54" t="s">
        <v>27</v>
      </c>
    </row>
    <row r="43" spans="1:4" ht="15.75">
      <c r="A43" s="25"/>
      <c r="B43" s="17">
        <v>28.34</v>
      </c>
      <c r="C43" s="54" t="s">
        <v>122</v>
      </c>
      <c r="D43" s="54" t="s">
        <v>27</v>
      </c>
    </row>
    <row r="44" spans="1:4" ht="15.75">
      <c r="A44" s="25"/>
      <c r="B44" s="17">
        <v>789.02</v>
      </c>
      <c r="C44" s="54" t="s">
        <v>123</v>
      </c>
      <c r="D44" s="54" t="s">
        <v>27</v>
      </c>
    </row>
    <row r="45" spans="1:4" ht="15.75">
      <c r="A45" s="25"/>
      <c r="B45" s="17">
        <v>581.7</v>
      </c>
      <c r="C45" s="54" t="s">
        <v>124</v>
      </c>
      <c r="D45" s="54" t="s">
        <v>27</v>
      </c>
    </row>
    <row r="46" spans="1:4" ht="15.75">
      <c r="A46" s="25"/>
      <c r="B46" s="17">
        <v>1311.92</v>
      </c>
      <c r="C46" s="54" t="s">
        <v>72</v>
      </c>
      <c r="D46" s="54" t="s">
        <v>27</v>
      </c>
    </row>
    <row r="47" spans="1:4" ht="15.75">
      <c r="A47" s="25"/>
      <c r="B47" s="17">
        <v>1147</v>
      </c>
      <c r="C47" s="54" t="s">
        <v>125</v>
      </c>
      <c r="D47" s="54" t="s">
        <v>26</v>
      </c>
    </row>
    <row r="48" spans="1:4" ht="15.75">
      <c r="A48" s="25"/>
      <c r="B48" s="17">
        <v>576.6</v>
      </c>
      <c r="C48" s="54" t="s">
        <v>125</v>
      </c>
      <c r="D48" s="54" t="s">
        <v>54</v>
      </c>
    </row>
    <row r="49" spans="1:4" ht="15.75">
      <c r="A49" s="25"/>
      <c r="B49" s="17">
        <v>9262.8</v>
      </c>
      <c r="C49" s="54" t="s">
        <v>125</v>
      </c>
      <c r="D49" s="54" t="s">
        <v>28</v>
      </c>
    </row>
    <row r="50" spans="1:4" ht="15.75">
      <c r="A50" s="25"/>
      <c r="B50" s="17">
        <v>620</v>
      </c>
      <c r="C50" s="54" t="s">
        <v>126</v>
      </c>
      <c r="D50" s="54" t="s">
        <v>27</v>
      </c>
    </row>
    <row r="51" spans="1:4" ht="15.75">
      <c r="A51" s="25"/>
      <c r="B51" s="17">
        <v>2195.01</v>
      </c>
      <c r="C51" s="54" t="s">
        <v>127</v>
      </c>
      <c r="D51" s="54" t="s">
        <v>27</v>
      </c>
    </row>
    <row r="52" spans="1:4" ht="15.75">
      <c r="A52" s="25"/>
      <c r="B52" s="17">
        <v>38073.51</v>
      </c>
      <c r="C52" s="54" t="s">
        <v>128</v>
      </c>
      <c r="D52" s="54" t="s">
        <v>48</v>
      </c>
    </row>
    <row r="53" spans="1:4" ht="15.75">
      <c r="A53" s="25"/>
      <c r="B53" s="17">
        <v>9062</v>
      </c>
      <c r="C53" s="54" t="s">
        <v>129</v>
      </c>
      <c r="D53" s="54" t="s">
        <v>27</v>
      </c>
    </row>
    <row r="54" spans="1:4" ht="15.75">
      <c r="A54" s="25"/>
      <c r="B54" s="17">
        <v>198.86</v>
      </c>
      <c r="C54" s="54" t="s">
        <v>130</v>
      </c>
      <c r="D54" s="54" t="s">
        <v>26</v>
      </c>
    </row>
    <row r="55" spans="1:4" ht="15.75">
      <c r="A55" s="25"/>
      <c r="B55" s="82"/>
      <c r="C55" s="27"/>
      <c r="D55" s="27"/>
    </row>
    <row r="56" spans="1:4" ht="14.25">
      <c r="A56" s="1"/>
      <c r="B56" s="61"/>
      <c r="C56" s="55"/>
      <c r="D56" s="55"/>
    </row>
    <row r="57" spans="1:4" ht="14.25">
      <c r="A57" s="1"/>
      <c r="B57" s="61"/>
      <c r="C57" s="1"/>
      <c r="D57" s="1"/>
    </row>
    <row r="58" spans="1:4" ht="12.75">
      <c r="A58" s="98" t="s">
        <v>6</v>
      </c>
      <c r="B58" s="128">
        <v>0</v>
      </c>
      <c r="C58" s="96"/>
      <c r="D58" s="96"/>
    </row>
    <row r="59" spans="1:4" ht="18" customHeight="1">
      <c r="A59" s="99"/>
      <c r="B59" s="129"/>
      <c r="C59" s="97"/>
      <c r="D59" s="97"/>
    </row>
    <row r="60" spans="1:4" ht="14.25">
      <c r="A60" s="1"/>
      <c r="B60" s="61"/>
      <c r="C60" s="1"/>
      <c r="D60" s="1"/>
    </row>
    <row r="61" spans="1:4" ht="14.25">
      <c r="A61" s="1"/>
      <c r="B61" s="61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90" t="s">
        <v>7</v>
      </c>
      <c r="B66" s="92">
        <f>B68+B69</f>
        <v>0</v>
      </c>
      <c r="C66" s="96"/>
      <c r="D66" s="96"/>
    </row>
    <row r="67" spans="1:4" ht="12.75">
      <c r="A67" s="91"/>
      <c r="B67" s="95"/>
      <c r="C67" s="97"/>
      <c r="D67" s="97"/>
    </row>
    <row r="68" spans="1:4" ht="12.75">
      <c r="A68" s="1"/>
      <c r="B68" s="17"/>
      <c r="C68" s="71"/>
      <c r="D68" s="64"/>
    </row>
    <row r="69" spans="1:4" ht="12.75">
      <c r="A69" s="1"/>
      <c r="B69" s="17"/>
      <c r="C69" s="71"/>
      <c r="D69" s="64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16</v>
      </c>
      <c r="B72" s="10">
        <f>B14+B23+B66</f>
        <v>650982.08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93" t="s">
        <v>10</v>
      </c>
      <c r="D75" s="93"/>
    </row>
    <row r="76" spans="1:4" ht="15.75">
      <c r="A76" s="4" t="s">
        <v>9</v>
      </c>
      <c r="B76" s="3"/>
      <c r="C76" s="94" t="s">
        <v>11</v>
      </c>
      <c r="D76" s="94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93" t="s">
        <v>12</v>
      </c>
      <c r="D80" s="93"/>
    </row>
    <row r="81" spans="2:4" ht="15.75">
      <c r="B81" s="3"/>
      <c r="C81" s="93" t="s">
        <v>13</v>
      </c>
      <c r="D81" s="93"/>
    </row>
  </sheetData>
  <mergeCells count="25">
    <mergeCell ref="A6:D6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58:A59"/>
    <mergeCell ref="B58:B59"/>
    <mergeCell ref="C58:C59"/>
    <mergeCell ref="D58:D59"/>
    <mergeCell ref="A66:A67"/>
    <mergeCell ref="B66:B67"/>
    <mergeCell ref="C66:C67"/>
    <mergeCell ref="D66:D67"/>
    <mergeCell ref="C75:D75"/>
    <mergeCell ref="C76:D76"/>
    <mergeCell ref="C80:D80"/>
    <mergeCell ref="C81:D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2"/>
  <sheetViews>
    <sheetView workbookViewId="0" topLeftCell="A8">
      <selection activeCell="C19" sqref="C19"/>
    </sheetView>
  </sheetViews>
  <sheetFormatPr defaultColWidth="9.140625" defaultRowHeight="12.75"/>
  <cols>
    <col min="1" max="1" width="34.28125" style="0" customWidth="1"/>
    <col min="2" max="2" width="13.00390625" style="79" customWidth="1"/>
    <col min="3" max="3" width="32.57421875" style="0" customWidth="1"/>
    <col min="4" max="4" width="41.42187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30" t="s">
        <v>1</v>
      </c>
      <c r="C12" s="105" t="s">
        <v>2</v>
      </c>
      <c r="D12" s="105" t="s">
        <v>3</v>
      </c>
    </row>
    <row r="13" spans="1:4" ht="12.75">
      <c r="A13" s="106"/>
      <c r="B13" s="131"/>
      <c r="C13" s="106"/>
      <c r="D13" s="106"/>
    </row>
    <row r="14" spans="1:4" ht="12.75">
      <c r="A14" s="107"/>
      <c r="B14" s="132"/>
      <c r="C14" s="107"/>
      <c r="D14" s="107"/>
    </row>
    <row r="15" spans="1:4" ht="12.75">
      <c r="A15" s="90" t="s">
        <v>4</v>
      </c>
      <c r="B15" s="133">
        <f>B17+B18</f>
        <v>0</v>
      </c>
      <c r="C15" s="96"/>
      <c r="D15" s="96"/>
    </row>
    <row r="16" spans="1:4" ht="12.75">
      <c r="A16" s="91"/>
      <c r="B16" s="134"/>
      <c r="C16" s="97"/>
      <c r="D16" s="97"/>
    </row>
    <row r="17" spans="1:4" ht="12.75">
      <c r="A17" s="1"/>
      <c r="B17" s="73"/>
      <c r="C17" s="54"/>
      <c r="D17" s="48"/>
    </row>
    <row r="18" spans="1:4" ht="12.75">
      <c r="A18" s="1"/>
      <c r="B18" s="73"/>
      <c r="C18" s="54"/>
      <c r="D18" s="1"/>
    </row>
    <row r="19" spans="1:4" ht="12.75">
      <c r="A19" s="1"/>
      <c r="B19" s="73"/>
      <c r="C19" s="54"/>
      <c r="D19" s="1"/>
    </row>
    <row r="20" spans="1:4" ht="12.75">
      <c r="A20" s="1"/>
      <c r="B20" s="74"/>
      <c r="C20" s="1"/>
      <c r="D20" s="1"/>
    </row>
    <row r="21" spans="1:4" ht="12.75">
      <c r="A21" s="90" t="s">
        <v>5</v>
      </c>
      <c r="B21" s="133">
        <f>SUM(B23:B57)</f>
        <v>14671.51</v>
      </c>
      <c r="C21" s="96"/>
      <c r="D21" s="96"/>
    </row>
    <row r="22" spans="1:4" ht="12.75">
      <c r="A22" s="91"/>
      <c r="B22" s="134"/>
      <c r="C22" s="97"/>
      <c r="D22" s="97"/>
    </row>
    <row r="23" spans="1:4" ht="15.75">
      <c r="A23" s="25"/>
      <c r="B23" s="86">
        <v>2380</v>
      </c>
      <c r="C23" s="87" t="s">
        <v>101</v>
      </c>
      <c r="D23" s="87" t="s">
        <v>27</v>
      </c>
    </row>
    <row r="24" spans="1:4" ht="12.75">
      <c r="A24" s="21"/>
      <c r="B24" s="86">
        <v>1359.66</v>
      </c>
      <c r="C24" s="87" t="s">
        <v>111</v>
      </c>
      <c r="D24" s="87" t="s">
        <v>27</v>
      </c>
    </row>
    <row r="25" spans="1:4" ht="15.75">
      <c r="A25" s="25"/>
      <c r="B25" s="86">
        <v>32.7</v>
      </c>
      <c r="C25" s="87" t="s">
        <v>140</v>
      </c>
      <c r="D25" s="87" t="s">
        <v>27</v>
      </c>
    </row>
    <row r="26" spans="1:4" ht="15.75">
      <c r="A26" s="25"/>
      <c r="B26" s="86">
        <v>605.12</v>
      </c>
      <c r="C26" s="87" t="s">
        <v>141</v>
      </c>
      <c r="D26" s="87" t="s">
        <v>27</v>
      </c>
    </row>
    <row r="27" spans="1:4" ht="15.75">
      <c r="A27" s="25"/>
      <c r="B27" s="86">
        <v>437.4</v>
      </c>
      <c r="C27" s="87" t="s">
        <v>142</v>
      </c>
      <c r="D27" s="87" t="s">
        <v>143</v>
      </c>
    </row>
    <row r="28" spans="1:4" ht="15.75">
      <c r="A28" s="25"/>
      <c r="B28" s="86">
        <v>1618.44</v>
      </c>
      <c r="C28" s="87" t="s">
        <v>142</v>
      </c>
      <c r="D28" s="87" t="s">
        <v>144</v>
      </c>
    </row>
    <row r="29" spans="1:4" ht="15.75">
      <c r="A29" s="25"/>
      <c r="B29" s="86">
        <v>3238.19</v>
      </c>
      <c r="C29" s="87" t="s">
        <v>142</v>
      </c>
      <c r="D29" s="87" t="s">
        <v>145</v>
      </c>
    </row>
    <row r="30" spans="1:4" ht="15.75">
      <c r="A30" s="25"/>
      <c r="B30" s="88">
        <v>5000</v>
      </c>
      <c r="C30" s="89" t="s">
        <v>24</v>
      </c>
      <c r="D30" s="89" t="s">
        <v>25</v>
      </c>
    </row>
    <row r="31" spans="1:4" ht="15.75">
      <c r="A31" s="25"/>
      <c r="B31" s="23"/>
      <c r="C31" s="21"/>
      <c r="D31" s="64"/>
    </row>
    <row r="32" spans="1:4" ht="15.75">
      <c r="A32" s="25"/>
      <c r="B32" s="80"/>
      <c r="C32" s="71"/>
      <c r="D32" s="64"/>
    </row>
    <row r="33" spans="1:4" ht="15.75">
      <c r="A33" s="25"/>
      <c r="B33" s="80"/>
      <c r="C33" s="71"/>
      <c r="D33" s="64"/>
    </row>
    <row r="34" spans="1:4" ht="15.75">
      <c r="A34" s="25"/>
      <c r="B34" s="80"/>
      <c r="C34" s="71"/>
      <c r="D34" s="64"/>
    </row>
    <row r="35" spans="1:4" ht="15.75">
      <c r="A35" s="25"/>
      <c r="B35" s="80"/>
      <c r="C35" s="71"/>
      <c r="D35" s="64"/>
    </row>
    <row r="36" spans="1:4" ht="15.75">
      <c r="A36" s="25"/>
      <c r="B36" s="80"/>
      <c r="C36" s="71"/>
      <c r="D36" s="64"/>
    </row>
    <row r="37" spans="1:4" ht="15.75">
      <c r="A37" s="25"/>
      <c r="B37" s="80"/>
      <c r="C37" s="72"/>
      <c r="D37" s="72"/>
    </row>
    <row r="38" spans="1:4" ht="15.75">
      <c r="A38" s="25"/>
      <c r="B38" s="80"/>
      <c r="C38" s="72"/>
      <c r="D38" s="72"/>
    </row>
    <row r="39" spans="1:4" ht="15.75">
      <c r="A39" s="25"/>
      <c r="B39" s="80"/>
      <c r="C39" s="72"/>
      <c r="D39" s="72"/>
    </row>
    <row r="40" spans="1:4" ht="15.75">
      <c r="A40" s="25"/>
      <c r="B40" s="80"/>
      <c r="C40" s="72"/>
      <c r="D40" s="72"/>
    </row>
    <row r="41" spans="1:4" ht="15.75">
      <c r="A41" s="25"/>
      <c r="B41" s="80"/>
      <c r="C41" s="72"/>
      <c r="D41" s="72"/>
    </row>
    <row r="42" spans="1:4" ht="15.75">
      <c r="A42" s="25"/>
      <c r="B42" s="80"/>
      <c r="C42" s="72"/>
      <c r="D42" s="72"/>
    </row>
    <row r="43" spans="1:4" ht="15.75">
      <c r="A43" s="25"/>
      <c r="B43" s="80"/>
      <c r="C43" s="72"/>
      <c r="D43" s="72"/>
    </row>
    <row r="44" spans="1:4" ht="15.75">
      <c r="A44" s="25"/>
      <c r="B44" s="80"/>
      <c r="C44" s="72"/>
      <c r="D44" s="72"/>
    </row>
    <row r="45" spans="1:4" ht="15.75">
      <c r="A45" s="25"/>
      <c r="B45" s="80"/>
      <c r="C45" s="72"/>
      <c r="D45" s="72"/>
    </row>
    <row r="46" spans="1:4" ht="15.75">
      <c r="A46" s="25"/>
      <c r="B46" s="80"/>
      <c r="C46" s="72"/>
      <c r="D46" s="72"/>
    </row>
    <row r="47" spans="1:4" ht="15.75">
      <c r="A47" s="25"/>
      <c r="B47" s="80"/>
      <c r="C47" s="72"/>
      <c r="D47" s="72"/>
    </row>
    <row r="48" spans="1:4" ht="15.75">
      <c r="A48" s="25"/>
      <c r="B48" s="80"/>
      <c r="C48" s="72"/>
      <c r="D48" s="72"/>
    </row>
    <row r="49" spans="1:4" ht="15.75">
      <c r="A49" s="25"/>
      <c r="B49" s="80"/>
      <c r="C49" s="72"/>
      <c r="D49" s="72"/>
    </row>
    <row r="50" spans="1:4" ht="15.75">
      <c r="A50" s="25"/>
      <c r="B50" s="80"/>
      <c r="C50" s="72"/>
      <c r="D50" s="72"/>
    </row>
    <row r="51" spans="1:4" ht="15.75">
      <c r="A51" s="25"/>
      <c r="B51" s="80"/>
      <c r="C51" s="72"/>
      <c r="D51" s="72"/>
    </row>
    <row r="52" spans="1:4" ht="15.75">
      <c r="A52" s="25"/>
      <c r="B52" s="80"/>
      <c r="C52" s="72"/>
      <c r="D52" s="72"/>
    </row>
    <row r="53" spans="1:4" ht="15.75">
      <c r="A53" s="25"/>
      <c r="B53" s="80"/>
      <c r="C53" s="72"/>
      <c r="D53" s="72"/>
    </row>
    <row r="54" spans="1:4" ht="15.75">
      <c r="A54" s="25"/>
      <c r="B54" s="73"/>
      <c r="C54" s="54"/>
      <c r="D54" s="54"/>
    </row>
    <row r="55" spans="1:4" ht="15.75">
      <c r="A55" s="25"/>
      <c r="B55" s="75"/>
      <c r="C55" s="54"/>
      <c r="D55" s="54"/>
    </row>
    <row r="56" spans="1:4" ht="15.75">
      <c r="A56" s="25"/>
      <c r="B56" s="73"/>
      <c r="C56" s="62"/>
      <c r="D56" s="62"/>
    </row>
    <row r="57" spans="1:4" ht="12.75">
      <c r="A57" s="1"/>
      <c r="B57" s="74"/>
      <c r="C57" s="1"/>
      <c r="D57" s="1"/>
    </row>
    <row r="58" spans="1:4" ht="12.75">
      <c r="A58" s="98" t="s">
        <v>6</v>
      </c>
      <c r="B58" s="133">
        <v>0</v>
      </c>
      <c r="C58" s="96"/>
      <c r="D58" s="96"/>
    </row>
    <row r="59" spans="1:4" ht="19.5" customHeight="1">
      <c r="A59" s="99"/>
      <c r="B59" s="134"/>
      <c r="C59" s="97"/>
      <c r="D59" s="97"/>
    </row>
    <row r="60" spans="1:4" ht="12.75">
      <c r="A60" s="1"/>
      <c r="B60" s="74"/>
      <c r="C60" s="1"/>
      <c r="D60" s="1"/>
    </row>
    <row r="61" spans="1:4" ht="12.75">
      <c r="A61" s="1"/>
      <c r="B61" s="74"/>
      <c r="C61" s="1"/>
      <c r="D61" s="1"/>
    </row>
    <row r="62" spans="1:4" ht="12.75">
      <c r="A62" s="1"/>
      <c r="B62" s="74"/>
      <c r="C62" s="1"/>
      <c r="D62" s="1"/>
    </row>
    <row r="63" spans="1:4" ht="12.75">
      <c r="A63" s="1"/>
      <c r="B63" s="74"/>
      <c r="C63" s="1"/>
      <c r="D63" s="1"/>
    </row>
    <row r="64" spans="1:4" ht="12.75">
      <c r="A64" s="1"/>
      <c r="B64" s="74"/>
      <c r="C64" s="1"/>
      <c r="D64" s="1"/>
    </row>
    <row r="65" spans="1:4" ht="12.75">
      <c r="A65" s="1"/>
      <c r="B65" s="74"/>
      <c r="C65" s="1"/>
      <c r="D65" s="1"/>
    </row>
    <row r="66" spans="1:4" ht="12.75">
      <c r="A66" s="90" t="s">
        <v>7</v>
      </c>
      <c r="B66" s="133"/>
      <c r="C66" s="96"/>
      <c r="D66" s="96"/>
    </row>
    <row r="67" spans="1:4" ht="12.75">
      <c r="A67" s="91"/>
      <c r="B67" s="134"/>
      <c r="C67" s="97"/>
      <c r="D67" s="97"/>
    </row>
    <row r="68" spans="1:4" ht="12.75">
      <c r="A68" s="1"/>
      <c r="B68" s="74"/>
      <c r="C68" s="1"/>
      <c r="D68" s="1"/>
    </row>
    <row r="69" spans="1:4" ht="12.75">
      <c r="A69" s="1"/>
      <c r="B69" s="74"/>
      <c r="C69" s="1"/>
      <c r="D69" s="1"/>
    </row>
    <row r="70" spans="1:4" ht="12.75">
      <c r="A70" s="1"/>
      <c r="B70" s="74"/>
      <c r="C70" s="1"/>
      <c r="D70" s="1"/>
    </row>
    <row r="71" spans="1:4" ht="12.75">
      <c r="A71" s="1"/>
      <c r="B71" s="74"/>
      <c r="C71" s="1"/>
      <c r="D71" s="1"/>
    </row>
    <row r="72" spans="1:4" ht="15.75">
      <c r="A72" s="9" t="s">
        <v>16</v>
      </c>
      <c r="B72" s="76">
        <f>B15+B21</f>
        <v>14671.51</v>
      </c>
      <c r="C72" s="9"/>
      <c r="D72" s="9"/>
    </row>
    <row r="73" spans="1:4" ht="15.75">
      <c r="A73" s="15"/>
      <c r="B73" s="77"/>
      <c r="C73" s="15"/>
      <c r="D73" s="15"/>
    </row>
    <row r="74" spans="1:4" ht="15.75">
      <c r="A74" s="15"/>
      <c r="B74" s="77"/>
      <c r="C74" s="15"/>
      <c r="D74" s="15"/>
    </row>
    <row r="75" ht="12.75">
      <c r="B75" s="78"/>
    </row>
    <row r="76" spans="1:4" ht="15.75">
      <c r="A76" s="5" t="s">
        <v>8</v>
      </c>
      <c r="B76" s="78"/>
      <c r="C76" s="93" t="s">
        <v>10</v>
      </c>
      <c r="D76" s="93"/>
    </row>
    <row r="77" spans="1:4" ht="15.75">
      <c r="A77" s="4" t="s">
        <v>9</v>
      </c>
      <c r="B77" s="78"/>
      <c r="C77" s="94" t="s">
        <v>19</v>
      </c>
      <c r="D77" s="94"/>
    </row>
    <row r="78" ht="12.75">
      <c r="B78" s="78"/>
    </row>
    <row r="79" ht="12.75">
      <c r="B79" s="78"/>
    </row>
    <row r="80" ht="12.75">
      <c r="B80" s="78"/>
    </row>
    <row r="81" spans="2:4" ht="15.75">
      <c r="B81" s="78"/>
      <c r="C81" s="93" t="s">
        <v>12</v>
      </c>
      <c r="D81" s="93"/>
    </row>
    <row r="82" spans="2:4" ht="15.75">
      <c r="B82" s="78"/>
      <c r="C82" s="93" t="s">
        <v>13</v>
      </c>
      <c r="D82" s="93"/>
    </row>
  </sheetData>
  <mergeCells count="26">
    <mergeCell ref="C76:D76"/>
    <mergeCell ref="C77:D77"/>
    <mergeCell ref="C81:D81"/>
    <mergeCell ref="C82:D82"/>
    <mergeCell ref="A66:A67"/>
    <mergeCell ref="B66:B67"/>
    <mergeCell ref="C66:C67"/>
    <mergeCell ref="D66:D67"/>
    <mergeCell ref="A58:A59"/>
    <mergeCell ref="B58:B59"/>
    <mergeCell ref="C58:C59"/>
    <mergeCell ref="D58:D59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3"/>
  <sheetViews>
    <sheetView workbookViewId="0" topLeftCell="A10">
      <selection activeCell="C29" sqref="C29"/>
    </sheetView>
  </sheetViews>
  <sheetFormatPr defaultColWidth="9.140625" defaultRowHeight="12.75"/>
  <cols>
    <col min="1" max="1" width="31.140625" style="0" customWidth="1"/>
    <col min="2" max="2" width="14.140625" style="0" customWidth="1"/>
    <col min="3" max="3" width="35.8515625" style="0" customWidth="1"/>
    <col min="4" max="4" width="46.42187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f>SUM(B17:B18)</f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SUM(B22:B29)</f>
        <v>32823.28</v>
      </c>
      <c r="C20" s="96"/>
      <c r="D20" s="96"/>
    </row>
    <row r="21" spans="1:4" ht="12.75">
      <c r="A21" s="91"/>
      <c r="B21" s="95"/>
      <c r="C21" s="97"/>
      <c r="D21" s="97"/>
    </row>
    <row r="22" spans="1:4" ht="15.75">
      <c r="A22" s="25"/>
      <c r="B22" s="24">
        <v>18814</v>
      </c>
      <c r="C22" s="18" t="s">
        <v>148</v>
      </c>
      <c r="D22" s="18" t="s">
        <v>151</v>
      </c>
    </row>
    <row r="23" spans="1:4" ht="12.75">
      <c r="A23" s="7"/>
      <c r="B23" s="81">
        <v>8397.28</v>
      </c>
      <c r="C23" s="69" t="s">
        <v>149</v>
      </c>
      <c r="D23" s="69" t="s">
        <v>26</v>
      </c>
    </row>
    <row r="24" spans="1:4" ht="12.75">
      <c r="A24" s="7"/>
      <c r="B24" s="81">
        <v>1612</v>
      </c>
      <c r="C24" s="69" t="s">
        <v>150</v>
      </c>
      <c r="D24" s="69" t="s">
        <v>27</v>
      </c>
    </row>
    <row r="25" spans="1:4" ht="12.75">
      <c r="A25" s="7"/>
      <c r="B25" s="81">
        <v>4000</v>
      </c>
      <c r="C25" s="69" t="s">
        <v>24</v>
      </c>
      <c r="D25" s="69" t="s">
        <v>152</v>
      </c>
    </row>
    <row r="26" spans="1:4" ht="12.75">
      <c r="A26" s="7"/>
      <c r="B26" s="38"/>
      <c r="C26" s="69"/>
      <c r="D26" s="69"/>
    </row>
    <row r="27" spans="1:4" ht="12.75">
      <c r="A27" s="7"/>
      <c r="B27" s="38"/>
      <c r="C27" s="69"/>
      <c r="D27" s="69"/>
    </row>
    <row r="28" spans="1:4" ht="15" customHeight="1">
      <c r="A28" s="66"/>
      <c r="B28" s="13"/>
      <c r="C28" s="13"/>
      <c r="D28" s="67"/>
    </row>
    <row r="29" spans="1:4" ht="15" customHeight="1">
      <c r="A29" s="1"/>
      <c r="B29" s="13"/>
      <c r="C29" s="48"/>
      <c r="D29" s="48"/>
    </row>
    <row r="30" spans="1:4" ht="15.75">
      <c r="A30" s="98" t="s">
        <v>6</v>
      </c>
      <c r="B30" s="70">
        <f>B32+B33+B34</f>
        <v>0</v>
      </c>
      <c r="C30" s="65"/>
      <c r="D30" s="1"/>
    </row>
    <row r="31" spans="1:4" ht="15">
      <c r="A31" s="99"/>
      <c r="B31" s="30"/>
      <c r="C31" s="65"/>
      <c r="D31" s="1"/>
    </row>
    <row r="32" spans="1:4" ht="12.75">
      <c r="A32" s="1"/>
      <c r="B32" s="17"/>
      <c r="C32" s="54"/>
      <c r="D32" s="48"/>
    </row>
    <row r="33" spans="1:4" ht="12.75">
      <c r="A33" s="1"/>
      <c r="B33" s="47"/>
      <c r="C33" s="54"/>
      <c r="D33" s="48"/>
    </row>
    <row r="34" spans="1:4" ht="12.75">
      <c r="A34" s="1"/>
      <c r="B34" s="8"/>
      <c r="C34" s="7"/>
      <c r="D34" s="48"/>
    </row>
    <row r="35" spans="1:4" ht="15">
      <c r="A35" s="1"/>
      <c r="B35" s="30"/>
      <c r="C35" s="65"/>
      <c r="D35" s="1"/>
    </row>
    <row r="36" spans="1:4" ht="15">
      <c r="A36" s="1"/>
      <c r="B36" s="30"/>
      <c r="C36" s="65"/>
      <c r="D36" s="1"/>
    </row>
    <row r="37" spans="1:4" ht="12.75">
      <c r="A37" s="1"/>
      <c r="B37" s="2"/>
      <c r="C37" s="1"/>
      <c r="D37" s="1"/>
    </row>
    <row r="38" spans="1:4" ht="12.75">
      <c r="A38" s="90" t="s">
        <v>7</v>
      </c>
      <c r="B38" s="92">
        <f>B40</f>
        <v>5652</v>
      </c>
      <c r="C38" s="96"/>
      <c r="D38" s="96"/>
    </row>
    <row r="39" spans="1:4" ht="12.75">
      <c r="A39" s="91"/>
      <c r="B39" s="95"/>
      <c r="C39" s="97"/>
      <c r="D39" s="97"/>
    </row>
    <row r="40" spans="1:4" ht="12.75">
      <c r="A40" s="1"/>
      <c r="B40" s="2">
        <v>5652</v>
      </c>
      <c r="C40" s="1" t="s">
        <v>146</v>
      </c>
      <c r="D40" s="1" t="s">
        <v>147</v>
      </c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B15+B20+B30+B38</f>
        <v>38475.28</v>
      </c>
      <c r="C44" s="9"/>
      <c r="D44" s="9"/>
    </row>
    <row r="45" ht="12.75">
      <c r="B45" s="3"/>
    </row>
    <row r="46" ht="12.75">
      <c r="B46" s="3"/>
    </row>
    <row r="47" spans="1:4" ht="15.75">
      <c r="A47" s="5" t="s">
        <v>8</v>
      </c>
      <c r="B47" s="3"/>
      <c r="C47" s="93" t="s">
        <v>10</v>
      </c>
      <c r="D47" s="93"/>
    </row>
    <row r="48" spans="1:4" ht="15.75">
      <c r="A48" s="4" t="s">
        <v>9</v>
      </c>
      <c r="B48" s="3"/>
      <c r="C48" s="94" t="s">
        <v>153</v>
      </c>
      <c r="D48" s="94"/>
    </row>
    <row r="49" ht="12.75">
      <c r="B49" s="3"/>
    </row>
    <row r="50" ht="12.75">
      <c r="B50" s="3"/>
    </row>
    <row r="51" ht="12.75">
      <c r="B51" s="3"/>
    </row>
    <row r="52" spans="2:4" ht="15.75">
      <c r="B52" s="3"/>
      <c r="C52" s="93" t="s">
        <v>12</v>
      </c>
      <c r="D52" s="93"/>
    </row>
    <row r="53" spans="2:4" ht="15.75">
      <c r="B53" s="3"/>
      <c r="C53" s="93" t="s">
        <v>13</v>
      </c>
      <c r="D53" s="93"/>
    </row>
  </sheetData>
  <mergeCells count="23">
    <mergeCell ref="A30:A31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8:A39"/>
    <mergeCell ref="B38:B39"/>
    <mergeCell ref="C38:C39"/>
    <mergeCell ref="D38:D39"/>
    <mergeCell ref="C47:D47"/>
    <mergeCell ref="C48:D48"/>
    <mergeCell ref="C52:D52"/>
    <mergeCell ref="C53:D5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1">
      <selection activeCell="D31" sqref="D31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7.710937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f>B17+B18</f>
        <v>4057.54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22">
        <v>4057.54</v>
      </c>
      <c r="C17" s="18" t="s">
        <v>154</v>
      </c>
      <c r="D17" s="6" t="s">
        <v>159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135">
        <f>B22+B23+B24+B25+B26+B27</f>
        <v>31047.61</v>
      </c>
      <c r="C20" s="96"/>
      <c r="D20" s="96"/>
    </row>
    <row r="21" spans="1:4" ht="12.75">
      <c r="A21" s="91"/>
      <c r="B21" s="95"/>
      <c r="C21" s="97"/>
      <c r="D21" s="97"/>
    </row>
    <row r="22" spans="1:4" ht="12.75">
      <c r="A22" s="7"/>
      <c r="B22" s="22">
        <v>576</v>
      </c>
      <c r="C22" s="18" t="s">
        <v>155</v>
      </c>
      <c r="D22" s="1" t="s">
        <v>160</v>
      </c>
    </row>
    <row r="23" spans="1:4" ht="12.75">
      <c r="A23" s="7"/>
      <c r="B23" s="22">
        <v>25403.65</v>
      </c>
      <c r="C23" s="18" t="s">
        <v>156</v>
      </c>
      <c r="D23" s="1" t="s">
        <v>110</v>
      </c>
    </row>
    <row r="24" spans="1:4" ht="12.75">
      <c r="A24" s="7"/>
      <c r="B24" s="22">
        <v>2993.25</v>
      </c>
      <c r="C24" s="18" t="s">
        <v>157</v>
      </c>
      <c r="D24" s="1" t="s">
        <v>28</v>
      </c>
    </row>
    <row r="25" spans="1:4" ht="12.75">
      <c r="A25" s="7"/>
      <c r="B25" s="22">
        <v>31.5</v>
      </c>
      <c r="C25" s="18" t="s">
        <v>158</v>
      </c>
      <c r="D25" s="1" t="s">
        <v>27</v>
      </c>
    </row>
    <row r="26" spans="1:4" ht="12.75">
      <c r="A26" s="7"/>
      <c r="B26" s="22">
        <v>66.96</v>
      </c>
      <c r="C26" s="18" t="s">
        <v>105</v>
      </c>
      <c r="D26" s="1" t="s">
        <v>28</v>
      </c>
    </row>
    <row r="27" spans="1:4" ht="12.75">
      <c r="A27" s="7"/>
      <c r="B27" s="22">
        <v>1976.25</v>
      </c>
      <c r="C27" s="18" t="s">
        <v>105</v>
      </c>
      <c r="D27" s="1" t="s">
        <v>26</v>
      </c>
    </row>
    <row r="28" spans="1:4" ht="12.75">
      <c r="A28" s="7"/>
      <c r="B28" s="22">
        <v>3000</v>
      </c>
      <c r="C28" s="18" t="s">
        <v>24</v>
      </c>
      <c r="D28" s="18" t="s">
        <v>25</v>
      </c>
    </row>
    <row r="29" spans="1:4" ht="12.75">
      <c r="A29" s="7"/>
      <c r="B29" s="24"/>
      <c r="C29" s="21"/>
      <c r="D29" s="1"/>
    </row>
    <row r="30" spans="1:4" ht="12.75">
      <c r="A30" s="7"/>
      <c r="B30" s="24"/>
      <c r="C30" s="21"/>
      <c r="D30" s="1"/>
    </row>
    <row r="31" spans="1:4" ht="12.75">
      <c r="A31" s="7"/>
      <c r="B31" s="24"/>
      <c r="C31" s="21"/>
      <c r="D31" s="1"/>
    </row>
    <row r="32" spans="1:4" ht="12.75">
      <c r="A32" s="7"/>
      <c r="B32" s="24"/>
      <c r="C32" s="21"/>
      <c r="D32" s="1"/>
    </row>
    <row r="33" spans="1:4" ht="12.75">
      <c r="A33" s="7"/>
      <c r="B33" s="8"/>
      <c r="C33" s="7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98" t="s">
        <v>6</v>
      </c>
      <c r="B36" s="92">
        <v>0</v>
      </c>
      <c r="C36" s="96"/>
      <c r="D36" s="96"/>
    </row>
    <row r="37" spans="1:4" ht="21" customHeight="1">
      <c r="A37" s="99"/>
      <c r="B37" s="95"/>
      <c r="C37" s="97"/>
      <c r="D37" s="97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0" t="s">
        <v>7</v>
      </c>
      <c r="B44" s="92">
        <v>0</v>
      </c>
      <c r="C44" s="96"/>
      <c r="D44" s="96"/>
    </row>
    <row r="45" spans="1:4" ht="12.75">
      <c r="A45" s="91"/>
      <c r="B45" s="95"/>
      <c r="C45" s="97"/>
      <c r="D45" s="97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B15+B20</f>
        <v>35105.15</v>
      </c>
      <c r="C50" s="9"/>
      <c r="D50" s="9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3" t="s">
        <v>10</v>
      </c>
      <c r="D53" s="93"/>
    </row>
    <row r="54" spans="1:4" ht="15.75">
      <c r="A54" s="4" t="s">
        <v>9</v>
      </c>
      <c r="B54" s="3"/>
      <c r="C54" s="94" t="s">
        <v>21</v>
      </c>
      <c r="D54" s="9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3" t="s">
        <v>12</v>
      </c>
      <c r="D58" s="93"/>
    </row>
    <row r="59" spans="2:4" ht="15.75">
      <c r="B59" s="3"/>
      <c r="C59" s="93" t="s">
        <v>13</v>
      </c>
      <c r="D59" s="93"/>
    </row>
  </sheetData>
  <mergeCells count="26">
    <mergeCell ref="C53:D53"/>
    <mergeCell ref="C54:D54"/>
    <mergeCell ref="C58:D58"/>
    <mergeCell ref="C59:D59"/>
    <mergeCell ref="A44:A45"/>
    <mergeCell ref="B44:B45"/>
    <mergeCell ref="C44:C45"/>
    <mergeCell ref="D44:D45"/>
    <mergeCell ref="A36:A37"/>
    <mergeCell ref="B36:B37"/>
    <mergeCell ref="C36:C37"/>
    <mergeCell ref="D36:D3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3">
      <selection activeCell="B17" sqref="B17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41.281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f>B17+B18</f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SUM(B22:B28)</f>
        <v>0</v>
      </c>
      <c r="C20" s="96"/>
      <c r="D20" s="96"/>
    </row>
    <row r="21" spans="1:4" ht="12.75" customHeight="1">
      <c r="A21" s="91"/>
      <c r="B21" s="95"/>
      <c r="C21" s="97"/>
      <c r="D21" s="97"/>
    </row>
    <row r="22" spans="1:4" ht="12.75">
      <c r="A22" s="7"/>
      <c r="B22" s="12"/>
      <c r="C22" s="1"/>
      <c r="D22" s="1"/>
    </row>
    <row r="23" spans="1:4" ht="12.75">
      <c r="A23" s="7"/>
      <c r="B23" s="24"/>
      <c r="C23" s="18"/>
      <c r="D23" s="18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98" t="s">
        <v>6</v>
      </c>
      <c r="B29" s="92">
        <v>0</v>
      </c>
      <c r="C29" s="96"/>
      <c r="D29" s="96"/>
    </row>
    <row r="30" spans="1:4" ht="21" customHeight="1">
      <c r="A30" s="99"/>
      <c r="B30" s="95"/>
      <c r="C30" s="97"/>
      <c r="D30" s="97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90" t="s">
        <v>7</v>
      </c>
      <c r="B37" s="92">
        <v>0</v>
      </c>
      <c r="C37" s="96"/>
      <c r="D37" s="96"/>
    </row>
    <row r="38" spans="1:4" ht="12.75">
      <c r="A38" s="91"/>
      <c r="B38" s="95"/>
      <c r="C38" s="97"/>
      <c r="D38" s="97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B15+B20</f>
        <v>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93" t="s">
        <v>10</v>
      </c>
      <c r="D46" s="93"/>
    </row>
    <row r="47" spans="1:4" ht="15.75">
      <c r="A47" s="4" t="s">
        <v>9</v>
      </c>
      <c r="B47" s="3"/>
      <c r="C47" s="94" t="s">
        <v>17</v>
      </c>
      <c r="D47" s="94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93" t="s">
        <v>12</v>
      </c>
      <c r="D51" s="93"/>
    </row>
    <row r="52" spans="2:4" ht="15.75">
      <c r="B52" s="3"/>
      <c r="C52" s="93" t="s">
        <v>13</v>
      </c>
      <c r="D52" s="93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1">
      <selection activeCell="D23" sqref="D2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66.42187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f>B17+B18</f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5.75" customHeight="1">
      <c r="A17" s="1"/>
      <c r="B17" s="2"/>
      <c r="C17" s="1"/>
      <c r="D17" s="6"/>
    </row>
    <row r="18" spans="1:4" ht="15.75" customHeight="1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SUM(B22:B30)</f>
        <v>7396.92</v>
      </c>
      <c r="C20" s="96"/>
      <c r="D20" s="96"/>
    </row>
    <row r="21" spans="1:4" ht="12.75">
      <c r="A21" s="91"/>
      <c r="B21" s="95"/>
      <c r="C21" s="97"/>
      <c r="D21" s="97"/>
    </row>
    <row r="22" spans="1:4" ht="12.75">
      <c r="A22" s="7"/>
      <c r="B22" s="8">
        <v>239.5</v>
      </c>
      <c r="C22" s="7" t="s">
        <v>172</v>
      </c>
      <c r="D22" s="1" t="s">
        <v>173</v>
      </c>
    </row>
    <row r="23" spans="1:4" ht="12.75">
      <c r="A23" s="7"/>
      <c r="B23" s="8">
        <v>932.99</v>
      </c>
      <c r="C23" s="7" t="s">
        <v>172</v>
      </c>
      <c r="D23" s="1" t="s">
        <v>28</v>
      </c>
    </row>
    <row r="24" spans="1:4" ht="12.75">
      <c r="A24" s="7"/>
      <c r="B24" s="8">
        <v>1.43</v>
      </c>
      <c r="C24" s="7" t="s">
        <v>95</v>
      </c>
      <c r="D24" s="1" t="s">
        <v>28</v>
      </c>
    </row>
    <row r="25" spans="1:4" ht="12.75">
      <c r="A25" s="7"/>
      <c r="B25" s="8">
        <v>6223</v>
      </c>
      <c r="C25" s="7" t="s">
        <v>95</v>
      </c>
      <c r="D25" s="1" t="s">
        <v>26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98" t="s">
        <v>6</v>
      </c>
      <c r="B33" s="92">
        <f>SUM(B35:B38)</f>
        <v>0</v>
      </c>
      <c r="C33" s="96"/>
      <c r="D33" s="96"/>
    </row>
    <row r="34" spans="1:4" ht="22.5" customHeight="1">
      <c r="A34" s="99"/>
      <c r="B34" s="95"/>
      <c r="C34" s="97"/>
      <c r="D34" s="97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90" t="s">
        <v>7</v>
      </c>
      <c r="B41" s="92">
        <v>0</v>
      </c>
      <c r="C41" s="96"/>
      <c r="D41" s="96"/>
    </row>
    <row r="42" spans="1:4" ht="12.75">
      <c r="A42" s="91"/>
      <c r="B42" s="95"/>
      <c r="C42" s="97"/>
      <c r="D42" s="97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B15+B20+B33</f>
        <v>7396.92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93" t="s">
        <v>10</v>
      </c>
      <c r="D50" s="93"/>
    </row>
    <row r="51" spans="1:4" ht="15.75">
      <c r="A51" s="4" t="s">
        <v>9</v>
      </c>
      <c r="B51" s="3"/>
      <c r="C51" s="94" t="s">
        <v>17</v>
      </c>
      <c r="D51" s="94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93" t="s">
        <v>12</v>
      </c>
      <c r="D55" s="93"/>
    </row>
    <row r="56" spans="2:4" ht="15.75">
      <c r="B56" s="3"/>
      <c r="C56" s="93" t="s">
        <v>13</v>
      </c>
      <c r="D56" s="9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3:A34"/>
    <mergeCell ref="B33:B34"/>
    <mergeCell ref="C33:C34"/>
    <mergeCell ref="D33:D34"/>
    <mergeCell ref="A41:A42"/>
    <mergeCell ref="B41:B42"/>
    <mergeCell ref="C41:C42"/>
    <mergeCell ref="D41:D42"/>
    <mergeCell ref="C50:D50"/>
    <mergeCell ref="C51:D51"/>
    <mergeCell ref="C55:D55"/>
    <mergeCell ref="C56:D5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50"/>
  <sheetViews>
    <sheetView workbookViewId="0" topLeftCell="A10">
      <selection activeCell="J39" sqref="I39:J39"/>
    </sheetView>
  </sheetViews>
  <sheetFormatPr defaultColWidth="9.140625" defaultRowHeight="12.75"/>
  <cols>
    <col min="1" max="1" width="35.421875" style="0" customWidth="1"/>
    <col min="2" max="2" width="18.00390625" style="0" customWidth="1"/>
    <col min="3" max="3" width="28.28125" style="0" customWidth="1"/>
    <col min="4" max="4" width="61.1406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f>B17</f>
        <v>9751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2">
        <v>9751</v>
      </c>
      <c r="C17" s="1" t="s">
        <v>168</v>
      </c>
      <c r="D17" s="6" t="s">
        <v>169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B22+B23+B24+B25</f>
        <v>16797.31</v>
      </c>
      <c r="C20" s="96"/>
      <c r="D20" s="96"/>
    </row>
    <row r="21" spans="1:4" ht="12.75">
      <c r="A21" s="91"/>
      <c r="B21" s="95"/>
      <c r="C21" s="97"/>
      <c r="D21" s="97"/>
    </row>
    <row r="22" spans="1:4" ht="12.75">
      <c r="A22" s="7"/>
      <c r="B22" s="11">
        <v>4.22</v>
      </c>
      <c r="C22" s="7" t="s">
        <v>50</v>
      </c>
      <c r="D22" s="1" t="s">
        <v>170</v>
      </c>
    </row>
    <row r="23" spans="1:4" ht="12.75">
      <c r="A23" s="7"/>
      <c r="B23" s="8">
        <v>4676.09</v>
      </c>
      <c r="C23" s="7" t="s">
        <v>14</v>
      </c>
      <c r="D23" s="1" t="s">
        <v>171</v>
      </c>
    </row>
    <row r="24" spans="1:4" ht="12.75">
      <c r="A24" s="7"/>
      <c r="B24" s="8">
        <v>7881</v>
      </c>
      <c r="C24" s="7" t="s">
        <v>167</v>
      </c>
      <c r="D24" s="1" t="s">
        <v>110</v>
      </c>
    </row>
    <row r="25" spans="1:4" ht="12.75">
      <c r="A25" s="1"/>
      <c r="B25" s="2">
        <v>4236</v>
      </c>
      <c r="C25" s="1" t="s">
        <v>24</v>
      </c>
      <c r="D25" s="1" t="s">
        <v>25</v>
      </c>
    </row>
    <row r="26" spans="1:4" ht="12.75">
      <c r="A26" s="1"/>
      <c r="B26" s="2"/>
      <c r="C26" s="1"/>
      <c r="D26" s="1"/>
    </row>
    <row r="27" spans="1:4" ht="12.75">
      <c r="A27" s="98" t="s">
        <v>6</v>
      </c>
      <c r="B27" s="92">
        <f>SUM(B29:B32)</f>
        <v>660377.73</v>
      </c>
      <c r="C27" s="96"/>
      <c r="D27" s="96"/>
    </row>
    <row r="28" spans="1:4" ht="18" customHeight="1">
      <c r="A28" s="99"/>
      <c r="B28" s="95"/>
      <c r="C28" s="97"/>
      <c r="D28" s="97"/>
    </row>
    <row r="29" spans="1:4" ht="12.75">
      <c r="A29" s="1"/>
      <c r="B29" s="2">
        <v>23699.43</v>
      </c>
      <c r="C29" s="1" t="s">
        <v>161</v>
      </c>
      <c r="D29" s="1" t="s">
        <v>164</v>
      </c>
    </row>
    <row r="30" spans="1:4" ht="12.75">
      <c r="A30" s="1"/>
      <c r="B30" s="2">
        <v>7326.77</v>
      </c>
      <c r="C30" s="1" t="s">
        <v>162</v>
      </c>
      <c r="D30" s="1" t="s">
        <v>165</v>
      </c>
    </row>
    <row r="31" spans="1:4" ht="12.75">
      <c r="A31" s="1"/>
      <c r="B31" s="2">
        <v>629351.53</v>
      </c>
      <c r="C31" s="1" t="s">
        <v>163</v>
      </c>
      <c r="D31" s="1" t="s">
        <v>166</v>
      </c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90" t="s">
        <v>7</v>
      </c>
      <c r="B35" s="92">
        <v>0</v>
      </c>
      <c r="C35" s="96"/>
      <c r="D35" s="96"/>
    </row>
    <row r="36" spans="1:4" ht="12.75">
      <c r="A36" s="91"/>
      <c r="B36" s="95"/>
      <c r="C36" s="97"/>
      <c r="D36" s="97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5.75">
      <c r="A41" s="9" t="s">
        <v>16</v>
      </c>
      <c r="B41" s="10">
        <f>B15+B20+B27</f>
        <v>686926.04</v>
      </c>
      <c r="C41" s="9"/>
      <c r="D41" s="9"/>
    </row>
    <row r="42" ht="12.75">
      <c r="B42" s="3"/>
    </row>
    <row r="43" ht="12.75">
      <c r="B43" s="3"/>
    </row>
    <row r="44" spans="1:4" ht="15.75">
      <c r="A44" s="5" t="s">
        <v>8</v>
      </c>
      <c r="B44" s="3"/>
      <c r="C44" s="93" t="s">
        <v>10</v>
      </c>
      <c r="D44" s="93"/>
    </row>
    <row r="45" spans="1:4" ht="15.75">
      <c r="A45" s="4" t="s">
        <v>9</v>
      </c>
      <c r="B45" s="3"/>
      <c r="C45" s="94" t="s">
        <v>17</v>
      </c>
      <c r="D45" s="94"/>
    </row>
    <row r="46" ht="12.75">
      <c r="B46" s="3"/>
    </row>
    <row r="47" ht="12.75">
      <c r="B47" s="3"/>
    </row>
    <row r="48" ht="12.75">
      <c r="B48" s="3"/>
    </row>
    <row r="49" spans="2:4" ht="15.75">
      <c r="B49" s="3"/>
      <c r="C49" s="93" t="s">
        <v>12</v>
      </c>
      <c r="D49" s="93"/>
    </row>
    <row r="50" spans="2:4" ht="15.75">
      <c r="B50" s="3"/>
      <c r="C50" s="93" t="s">
        <v>13</v>
      </c>
      <c r="D50" s="93"/>
    </row>
  </sheetData>
  <mergeCells count="26">
    <mergeCell ref="C44:D44"/>
    <mergeCell ref="C45:D45"/>
    <mergeCell ref="C49:D49"/>
    <mergeCell ref="C50:D50"/>
    <mergeCell ref="A35:A36"/>
    <mergeCell ref="B35:B36"/>
    <mergeCell ref="C35:C36"/>
    <mergeCell ref="D35:D36"/>
    <mergeCell ref="A27:A28"/>
    <mergeCell ref="B27:B28"/>
    <mergeCell ref="C27:C28"/>
    <mergeCell ref="D27:D28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22">
      <selection activeCell="G29" sqref="G29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57421875" style="0" customWidth="1"/>
    <col min="4" max="4" width="27.5742187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f>B17</f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17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SUM(B22:B29)</f>
        <v>0</v>
      </c>
      <c r="C20" s="96"/>
      <c r="D20" s="96"/>
    </row>
    <row r="21" spans="1:4" ht="12.75">
      <c r="A21" s="91"/>
      <c r="B21" s="95"/>
      <c r="C21" s="97"/>
      <c r="D21" s="97"/>
    </row>
    <row r="22" spans="1:4" ht="12.75">
      <c r="A22" s="7"/>
      <c r="B22" s="42"/>
      <c r="C22" s="18"/>
      <c r="D22" s="64"/>
    </row>
    <row r="23" spans="1:4" ht="12.75">
      <c r="A23" s="7"/>
      <c r="B23" s="42"/>
      <c r="C23" s="64"/>
      <c r="D23" s="64"/>
    </row>
    <row r="24" spans="1:4" ht="12.75">
      <c r="A24" s="7"/>
      <c r="B24" s="38"/>
      <c r="C24" s="18"/>
      <c r="D24" s="18"/>
    </row>
    <row r="25" spans="1:4" ht="12.75">
      <c r="A25" s="1"/>
      <c r="B25" s="38"/>
      <c r="C25" s="21"/>
      <c r="D25" s="21"/>
    </row>
    <row r="26" spans="1:4" ht="12.75">
      <c r="A26" s="1"/>
      <c r="B26" s="38"/>
      <c r="C26" s="21"/>
      <c r="D26" s="21"/>
    </row>
    <row r="27" spans="1:4" ht="12.75">
      <c r="A27" s="1"/>
      <c r="B27" s="38"/>
      <c r="C27" s="21"/>
      <c r="D27" s="21"/>
    </row>
    <row r="28" spans="1:4" ht="12.75">
      <c r="A28" s="1"/>
      <c r="B28" s="38"/>
      <c r="C28" s="21"/>
      <c r="D28" s="18"/>
    </row>
    <row r="29" spans="1:4" ht="12.75">
      <c r="A29" s="1"/>
      <c r="B29" s="17"/>
      <c r="C29" s="21"/>
      <c r="D29" s="18"/>
    </row>
    <row r="30" spans="1:4" ht="12.75">
      <c r="A30" s="1"/>
      <c r="B30" s="17"/>
      <c r="C30" s="1"/>
      <c r="D30" s="1"/>
    </row>
    <row r="31" spans="1:4" ht="12.75" customHeight="1">
      <c r="A31" s="98" t="s">
        <v>6</v>
      </c>
      <c r="B31" s="136"/>
      <c r="C31" s="96"/>
      <c r="D31" s="96"/>
    </row>
    <row r="32" spans="1:4" ht="20.25" customHeight="1">
      <c r="A32" s="99"/>
      <c r="B32" s="137"/>
      <c r="C32" s="97"/>
      <c r="D32" s="97"/>
    </row>
    <row r="33" spans="1:4" ht="12.75">
      <c r="A33" s="1"/>
      <c r="B33" s="17"/>
      <c r="C33" s="1"/>
      <c r="D33" s="1"/>
    </row>
    <row r="34" spans="1:4" ht="12.75">
      <c r="A34" s="1"/>
      <c r="B34" s="17"/>
      <c r="C34" s="1"/>
      <c r="D34" s="1"/>
    </row>
    <row r="35" spans="1:4" ht="12.75">
      <c r="A35" s="1"/>
      <c r="B35" s="17"/>
      <c r="C35" s="1"/>
      <c r="D35" s="1"/>
    </row>
    <row r="36" spans="1:4" ht="12.75">
      <c r="A36" s="1"/>
      <c r="B36" s="17"/>
      <c r="C36" s="1"/>
      <c r="D36" s="1"/>
    </row>
    <row r="37" spans="1:4" ht="12.75">
      <c r="A37" s="1"/>
      <c r="B37" s="17"/>
      <c r="C37" s="1"/>
      <c r="D37" s="1"/>
    </row>
    <row r="38" spans="1:4" ht="12.75">
      <c r="A38" s="1"/>
      <c r="B38" s="17"/>
      <c r="C38" s="1"/>
      <c r="D38" s="1"/>
    </row>
    <row r="39" spans="1:4" ht="12.75" customHeight="1">
      <c r="A39" s="90" t="s">
        <v>7</v>
      </c>
      <c r="B39" s="136"/>
      <c r="C39" s="96"/>
      <c r="D39" s="96"/>
    </row>
    <row r="40" spans="1:4" ht="12.75" customHeight="1">
      <c r="A40" s="91"/>
      <c r="B40" s="137"/>
      <c r="C40" s="97"/>
      <c r="D40" s="97"/>
    </row>
    <row r="41" spans="1:4" ht="12.75">
      <c r="A41" s="1"/>
      <c r="B41" s="17"/>
      <c r="C41" s="1"/>
      <c r="D41" s="1"/>
    </row>
    <row r="42" spans="1:4" ht="12.75">
      <c r="A42" s="1"/>
      <c r="B42" s="17"/>
      <c r="C42" s="1"/>
      <c r="D42" s="1"/>
    </row>
    <row r="43" spans="1:4" ht="12.75">
      <c r="A43" s="1"/>
      <c r="B43" s="17"/>
      <c r="C43" s="1"/>
      <c r="D43" s="1"/>
    </row>
    <row r="44" spans="1:4" ht="12.75">
      <c r="A44" s="1"/>
      <c r="B44" s="17"/>
      <c r="C44" s="1"/>
      <c r="D44" s="1"/>
    </row>
    <row r="45" spans="1:4" ht="15.75">
      <c r="A45" s="9" t="s">
        <v>16</v>
      </c>
      <c r="B45" s="10">
        <f>B20+B15</f>
        <v>0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93" t="s">
        <v>10</v>
      </c>
      <c r="D48" s="93"/>
    </row>
    <row r="49" spans="1:4" ht="15.75">
      <c r="A49" s="4" t="s">
        <v>9</v>
      </c>
      <c r="B49" s="3"/>
      <c r="C49" s="94" t="s">
        <v>17</v>
      </c>
      <c r="D49" s="94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93" t="s">
        <v>12</v>
      </c>
      <c r="D53" s="93"/>
    </row>
    <row r="54" spans="2:4" ht="15.75">
      <c r="B54" s="3"/>
      <c r="C54" s="93" t="s">
        <v>13</v>
      </c>
      <c r="D54" s="93"/>
    </row>
  </sheetData>
  <mergeCells count="26">
    <mergeCell ref="C48:D48"/>
    <mergeCell ref="C49:D49"/>
    <mergeCell ref="C53:D53"/>
    <mergeCell ref="C54:D54"/>
    <mergeCell ref="A31:A32"/>
    <mergeCell ref="C31:C32"/>
    <mergeCell ref="D31:D32"/>
    <mergeCell ref="A39:A40"/>
    <mergeCell ref="C39:C40"/>
    <mergeCell ref="D39:D40"/>
    <mergeCell ref="B31:B32"/>
    <mergeCell ref="B39:B4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3">
      <selection activeCell="C25" sqref="C25"/>
    </sheetView>
  </sheetViews>
  <sheetFormatPr defaultColWidth="9.140625" defaultRowHeight="12.75"/>
  <cols>
    <col min="1" max="1" width="30.7109375" style="0" customWidth="1"/>
    <col min="2" max="2" width="14.8515625" style="0" customWidth="1"/>
    <col min="3" max="3" width="35.421875" style="0" customWidth="1"/>
    <col min="4" max="4" width="28.1406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 customHeight="1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 customHeight="1">
      <c r="A13" s="106"/>
      <c r="B13" s="108"/>
      <c r="C13" s="106"/>
      <c r="D13" s="106"/>
    </row>
    <row r="14" spans="1:4" ht="12.75" customHeight="1">
      <c r="A14" s="107"/>
      <c r="B14" s="109"/>
      <c r="C14" s="107"/>
      <c r="D14" s="107"/>
    </row>
    <row r="15" spans="1:4" ht="12.75" customHeight="1">
      <c r="A15" s="90" t="s">
        <v>4</v>
      </c>
      <c r="B15" s="92">
        <f>B17</f>
        <v>0</v>
      </c>
      <c r="C15" s="96"/>
      <c r="D15" s="96"/>
    </row>
    <row r="16" spans="1:4" ht="12.75" customHeight="1">
      <c r="A16" s="91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SUM(B22:B25)</f>
        <v>3576.48</v>
      </c>
      <c r="C20" s="96"/>
      <c r="D20" s="96"/>
    </row>
    <row r="21" spans="1:4" ht="12.75" customHeight="1">
      <c r="A21" s="91"/>
      <c r="B21" s="95"/>
      <c r="C21" s="97"/>
      <c r="D21" s="97"/>
    </row>
    <row r="22" spans="1:4" ht="12.75">
      <c r="A22" s="7"/>
      <c r="B22" s="38">
        <v>327.36</v>
      </c>
      <c r="C22" s="21" t="s">
        <v>174</v>
      </c>
      <c r="D22" s="21" t="s">
        <v>27</v>
      </c>
    </row>
    <row r="23" spans="1:4" ht="12.75">
      <c r="A23" s="7"/>
      <c r="B23" s="8">
        <v>249.12</v>
      </c>
      <c r="C23" s="21" t="s">
        <v>175</v>
      </c>
      <c r="D23" s="21" t="s">
        <v>27</v>
      </c>
    </row>
    <row r="24" spans="1:4" ht="12.75">
      <c r="A24" s="7"/>
      <c r="B24" s="8">
        <v>3000</v>
      </c>
      <c r="C24" s="21" t="s">
        <v>24</v>
      </c>
      <c r="D24" s="18" t="s">
        <v>25</v>
      </c>
    </row>
    <row r="25" spans="1:4" ht="12.75">
      <c r="A25" s="7"/>
      <c r="B25" s="8"/>
      <c r="C25" s="21"/>
      <c r="D25" s="2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 customHeight="1">
      <c r="A28" s="98" t="s">
        <v>6</v>
      </c>
      <c r="B28" s="92">
        <f>B30+B31+B32+B33+B34+B35+B36</f>
        <v>1461598.94</v>
      </c>
      <c r="C28" s="96"/>
      <c r="D28" s="96"/>
    </row>
    <row r="29" spans="1:4" ht="19.5" customHeight="1">
      <c r="A29" s="99"/>
      <c r="B29" s="95"/>
      <c r="C29" s="97"/>
      <c r="D29" s="97"/>
    </row>
    <row r="30" spans="1:4" ht="12.75">
      <c r="A30" s="1"/>
      <c r="B30" s="2">
        <v>1570.7</v>
      </c>
      <c r="C30" s="1" t="s">
        <v>128</v>
      </c>
      <c r="D30" s="1" t="s">
        <v>166</v>
      </c>
    </row>
    <row r="31" spans="1:4" ht="12.75">
      <c r="A31" s="1"/>
      <c r="B31" s="2">
        <v>34460</v>
      </c>
      <c r="C31" s="1" t="s">
        <v>176</v>
      </c>
      <c r="D31" s="1" t="s">
        <v>166</v>
      </c>
    </row>
    <row r="32" spans="1:4" ht="12.75">
      <c r="A32" s="1"/>
      <c r="B32" s="2">
        <v>619064.69</v>
      </c>
      <c r="C32" s="1" t="s">
        <v>177</v>
      </c>
      <c r="D32" s="1" t="s">
        <v>166</v>
      </c>
    </row>
    <row r="33" spans="1:4" ht="12.75">
      <c r="A33" s="1"/>
      <c r="B33" s="2">
        <v>51395.79</v>
      </c>
      <c r="C33" s="1" t="s">
        <v>177</v>
      </c>
      <c r="D33" s="1" t="s">
        <v>166</v>
      </c>
    </row>
    <row r="34" spans="1:4" ht="12.75">
      <c r="A34" s="1"/>
      <c r="B34" s="2">
        <v>7994.9</v>
      </c>
      <c r="C34" s="1" t="s">
        <v>178</v>
      </c>
      <c r="D34" s="1" t="s">
        <v>166</v>
      </c>
    </row>
    <row r="35" spans="1:4" ht="12.75">
      <c r="A35" s="1"/>
      <c r="B35" s="2">
        <v>745779.17</v>
      </c>
      <c r="C35" s="1" t="s">
        <v>177</v>
      </c>
      <c r="D35" s="1" t="s">
        <v>166</v>
      </c>
    </row>
    <row r="36" spans="1:4" ht="12.75">
      <c r="A36" s="1"/>
      <c r="B36" s="2">
        <v>1333.69</v>
      </c>
      <c r="C36" s="1" t="s">
        <v>14</v>
      </c>
      <c r="D36" s="1" t="s">
        <v>166</v>
      </c>
    </row>
    <row r="37" spans="1:4" ht="12.75" customHeight="1">
      <c r="A37" s="90" t="s">
        <v>7</v>
      </c>
      <c r="B37" s="92">
        <v>0</v>
      </c>
      <c r="C37" s="96"/>
      <c r="D37" s="96"/>
    </row>
    <row r="38" spans="1:4" ht="12.75" customHeight="1">
      <c r="A38" s="91"/>
      <c r="B38" s="95"/>
      <c r="C38" s="97"/>
      <c r="D38" s="97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B15+B20+B28</f>
        <v>1465175.42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93" t="s">
        <v>10</v>
      </c>
      <c r="D46" s="93"/>
    </row>
    <row r="47" spans="1:4" ht="15.75">
      <c r="A47" s="4" t="s">
        <v>9</v>
      </c>
      <c r="B47" s="3"/>
      <c r="C47" s="94" t="s">
        <v>17</v>
      </c>
      <c r="D47" s="94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93" t="s">
        <v>12</v>
      </c>
      <c r="D51" s="93"/>
    </row>
    <row r="52" spans="2:4" ht="15.75">
      <c r="B52" s="3"/>
      <c r="C52" s="93" t="s">
        <v>13</v>
      </c>
      <c r="D52" s="93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8:A29"/>
    <mergeCell ref="B28:B29"/>
    <mergeCell ref="C28:C29"/>
    <mergeCell ref="D28:D2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2"/>
  <sheetViews>
    <sheetView tabSelected="1" workbookViewId="0" topLeftCell="A10">
      <selection activeCell="K34" sqref="K34"/>
    </sheetView>
  </sheetViews>
  <sheetFormatPr defaultColWidth="9.140625" defaultRowHeight="12.75"/>
  <cols>
    <col min="1" max="1" width="30.7109375" style="0" customWidth="1"/>
    <col min="2" max="2" width="13.421875" style="0" customWidth="1"/>
    <col min="3" max="3" width="27.421875" style="0" customWidth="1"/>
    <col min="4" max="4" width="29.85156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 customHeight="1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 customHeight="1">
      <c r="A13" s="106"/>
      <c r="B13" s="108"/>
      <c r="C13" s="106"/>
      <c r="D13" s="106"/>
    </row>
    <row r="14" spans="1:4" ht="12.75" customHeight="1">
      <c r="A14" s="107"/>
      <c r="B14" s="109"/>
      <c r="C14" s="107"/>
      <c r="D14" s="107"/>
    </row>
    <row r="15" spans="1:4" ht="12.75" customHeight="1">
      <c r="A15" s="90" t="s">
        <v>4</v>
      </c>
      <c r="B15" s="92">
        <f>B17</f>
        <v>0</v>
      </c>
      <c r="C15" s="96"/>
      <c r="D15" s="96"/>
    </row>
    <row r="16" spans="1:4" ht="12.75" customHeight="1">
      <c r="A16" s="91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SUM(B22:B46)</f>
        <v>371.49</v>
      </c>
      <c r="C20" s="96"/>
      <c r="D20" s="96"/>
    </row>
    <row r="21" spans="1:4" ht="12.75" customHeight="1">
      <c r="A21" s="91"/>
      <c r="B21" s="95"/>
      <c r="C21" s="97"/>
      <c r="D21" s="97"/>
    </row>
    <row r="22" spans="1:4" ht="12.75">
      <c r="A22" s="7"/>
      <c r="B22" s="8">
        <v>371.49</v>
      </c>
      <c r="C22" s="7" t="s">
        <v>179</v>
      </c>
      <c r="D22" s="18" t="s">
        <v>28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38"/>
      <c r="C30" s="21"/>
      <c r="D30" s="2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 customHeight="1">
      <c r="A49" s="98" t="s">
        <v>6</v>
      </c>
      <c r="B49" s="92">
        <f>SUM(B51:B54)</f>
        <v>0</v>
      </c>
      <c r="C49" s="96"/>
      <c r="D49" s="96"/>
    </row>
    <row r="50" spans="1:4" ht="22.5" customHeight="1">
      <c r="A50" s="99"/>
      <c r="B50" s="95"/>
      <c r="C50" s="97"/>
      <c r="D50" s="9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 customHeight="1">
      <c r="A57" s="90" t="s">
        <v>7</v>
      </c>
      <c r="B57" s="92">
        <v>0</v>
      </c>
      <c r="C57" s="96"/>
      <c r="D57" s="96"/>
    </row>
    <row r="58" spans="1:4" ht="12.75" customHeight="1">
      <c r="A58" s="91"/>
      <c r="B58" s="95"/>
      <c r="C58" s="97"/>
      <c r="D58" s="97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B15+B20</f>
        <v>371.49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93" t="s">
        <v>10</v>
      </c>
      <c r="D66" s="93"/>
    </row>
    <row r="67" spans="1:4" ht="15.75">
      <c r="A67" s="4" t="s">
        <v>9</v>
      </c>
      <c r="B67" s="3"/>
      <c r="C67" s="94" t="s">
        <v>17</v>
      </c>
      <c r="D67" s="94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93" t="s">
        <v>12</v>
      </c>
      <c r="D71" s="93"/>
    </row>
    <row r="72" spans="2:4" ht="15.75">
      <c r="B72" s="3"/>
      <c r="C72" s="93" t="s">
        <v>13</v>
      </c>
      <c r="D72" s="9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49:A50"/>
    <mergeCell ref="B49:B50"/>
    <mergeCell ref="C49:C50"/>
    <mergeCell ref="D49:D50"/>
    <mergeCell ref="A57:A58"/>
    <mergeCell ref="B57:B58"/>
    <mergeCell ref="C57:C58"/>
    <mergeCell ref="D57:D58"/>
    <mergeCell ref="C66:D66"/>
    <mergeCell ref="C67:D67"/>
    <mergeCell ref="C71:D71"/>
    <mergeCell ref="C72:D7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8"/>
  <sheetViews>
    <sheetView workbookViewId="0" topLeftCell="A25">
      <selection activeCell="C25" sqref="C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37.140625" style="0" customWidth="1"/>
    <col min="4" max="4" width="33.28125" style="0" customWidth="1"/>
  </cols>
  <sheetData>
    <row r="4" spans="1:4" ht="15.75">
      <c r="A4" s="93" t="s">
        <v>14</v>
      </c>
      <c r="B4" s="93"/>
      <c r="C4" s="93"/>
      <c r="D4" s="93"/>
    </row>
    <row r="5" spans="1:4" ht="15.75">
      <c r="A5" s="93" t="s">
        <v>15</v>
      </c>
      <c r="B5" s="93"/>
      <c r="C5" s="93"/>
      <c r="D5" s="93"/>
    </row>
    <row r="10" spans="1:4" ht="12.75">
      <c r="A10" s="105" t="s">
        <v>0</v>
      </c>
      <c r="B10" s="105" t="s">
        <v>1</v>
      </c>
      <c r="C10" s="105" t="s">
        <v>2</v>
      </c>
      <c r="D10" s="105" t="s">
        <v>3</v>
      </c>
    </row>
    <row r="11" spans="1:4" ht="12.75">
      <c r="A11" s="106"/>
      <c r="B11" s="108"/>
      <c r="C11" s="106"/>
      <c r="D11" s="106"/>
    </row>
    <row r="12" spans="1:4" ht="12.75">
      <c r="A12" s="107"/>
      <c r="B12" s="109"/>
      <c r="C12" s="107"/>
      <c r="D12" s="107"/>
    </row>
    <row r="13" spans="1:4" ht="12.75">
      <c r="A13" s="90" t="s">
        <v>4</v>
      </c>
      <c r="B13" s="92">
        <v>0</v>
      </c>
      <c r="C13" s="96"/>
      <c r="D13" s="96"/>
    </row>
    <row r="14" spans="1:4" ht="12.75">
      <c r="A14" s="91"/>
      <c r="B14" s="95"/>
      <c r="C14" s="97"/>
      <c r="D14" s="97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0" t="s">
        <v>5</v>
      </c>
      <c r="B22" s="92">
        <f>B24+B25+B26+B27+B29+B28</f>
        <v>964.62</v>
      </c>
      <c r="C22" s="96"/>
      <c r="D22" s="96"/>
    </row>
    <row r="23" spans="1:4" ht="12.75">
      <c r="A23" s="91"/>
      <c r="B23" s="95"/>
      <c r="C23" s="97"/>
      <c r="D23" s="97"/>
    </row>
    <row r="24" spans="1:4" ht="12.75">
      <c r="A24" s="1"/>
      <c r="B24" s="68">
        <v>964.62</v>
      </c>
      <c r="C24" s="54" t="s">
        <v>42</v>
      </c>
      <c r="D24" s="48" t="s">
        <v>27</v>
      </c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6.5" customHeight="1">
      <c r="A35" s="98" t="s">
        <v>6</v>
      </c>
      <c r="B35" s="92">
        <v>0</v>
      </c>
      <c r="C35" s="96"/>
      <c r="D35" s="96"/>
    </row>
    <row r="36" spans="1:4" ht="13.5" customHeight="1">
      <c r="A36" s="99"/>
      <c r="B36" s="95"/>
      <c r="C36" s="97"/>
      <c r="D36" s="97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8" ht="12.75">
      <c r="A40" s="1"/>
      <c r="B40" s="2"/>
      <c r="C40" s="1"/>
      <c r="D40" s="1"/>
      <c r="H40">
        <v>0</v>
      </c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90" t="s">
        <v>7</v>
      </c>
      <c r="B43" s="92">
        <v>0</v>
      </c>
      <c r="C43" s="96"/>
      <c r="D43" s="96"/>
    </row>
    <row r="44" spans="1:4" ht="12.75">
      <c r="A44" s="91"/>
      <c r="B44" s="95"/>
      <c r="C44" s="97"/>
      <c r="D44" s="97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B13+B22+B35+B43</f>
        <v>964.62</v>
      </c>
      <c r="C49" s="1"/>
      <c r="D49" s="1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93" t="s">
        <v>10</v>
      </c>
      <c r="D52" s="93"/>
    </row>
    <row r="53" spans="1:4" ht="15.75">
      <c r="A53" s="4" t="s">
        <v>9</v>
      </c>
      <c r="B53" s="3"/>
      <c r="C53" s="94" t="s">
        <v>11</v>
      </c>
      <c r="D53" s="94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93" t="s">
        <v>12</v>
      </c>
      <c r="D57" s="93"/>
    </row>
    <row r="58" spans="2:4" ht="15.75">
      <c r="B58" s="3"/>
      <c r="C58" s="93" t="s">
        <v>13</v>
      </c>
      <c r="D58" s="93"/>
    </row>
  </sheetData>
  <mergeCells count="26">
    <mergeCell ref="A4:D4"/>
    <mergeCell ref="A5:D5"/>
    <mergeCell ref="C52:D52"/>
    <mergeCell ref="C53:D53"/>
    <mergeCell ref="A35:A36"/>
    <mergeCell ref="B35:B36"/>
    <mergeCell ref="C35:C36"/>
    <mergeCell ref="D35:D36"/>
    <mergeCell ref="A22:A23"/>
    <mergeCell ref="B22:B23"/>
    <mergeCell ref="C57:D57"/>
    <mergeCell ref="C58:D58"/>
    <mergeCell ref="A43:A44"/>
    <mergeCell ref="B43:B44"/>
    <mergeCell ref="C43:C44"/>
    <mergeCell ref="D43:D44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25">
      <selection activeCell="D30" sqref="D30"/>
    </sheetView>
  </sheetViews>
  <sheetFormatPr defaultColWidth="9.140625" defaultRowHeight="12.75"/>
  <cols>
    <col min="1" max="1" width="30.7109375" style="0" customWidth="1"/>
    <col min="2" max="2" width="13.421875" style="0" customWidth="1"/>
    <col min="3" max="3" width="35.421875" style="0" customWidth="1"/>
    <col min="4" max="4" width="29.85156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 customHeight="1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 customHeight="1">
      <c r="A13" s="106"/>
      <c r="B13" s="108"/>
      <c r="C13" s="106"/>
      <c r="D13" s="106"/>
    </row>
    <row r="14" spans="1:4" ht="12.75" customHeight="1">
      <c r="A14" s="107"/>
      <c r="B14" s="109"/>
      <c r="C14" s="107"/>
      <c r="D14" s="107"/>
    </row>
    <row r="15" spans="1:4" ht="12.75" customHeight="1">
      <c r="A15" s="90" t="s">
        <v>4</v>
      </c>
      <c r="B15" s="92">
        <f>B17</f>
        <v>0</v>
      </c>
      <c r="C15" s="96"/>
      <c r="D15" s="96"/>
    </row>
    <row r="16" spans="1:4" ht="12.75" customHeight="1">
      <c r="A16" s="91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SUM(B22:B46)</f>
        <v>0</v>
      </c>
      <c r="C20" s="96"/>
      <c r="D20" s="96"/>
    </row>
    <row r="21" spans="1:4" ht="12.75" customHeight="1">
      <c r="A21" s="91"/>
      <c r="B21" s="95"/>
      <c r="C21" s="97"/>
      <c r="D21" s="97"/>
    </row>
    <row r="22" spans="1:4" ht="12.75">
      <c r="A22" s="7"/>
      <c r="B22" s="8"/>
      <c r="C22" s="7"/>
      <c r="D22" s="18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38"/>
      <c r="C30" s="21"/>
      <c r="D30" s="2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 customHeight="1">
      <c r="A49" s="98" t="s">
        <v>6</v>
      </c>
      <c r="B49" s="92">
        <f>SUM(B51:B54)</f>
        <v>0</v>
      </c>
      <c r="C49" s="96"/>
      <c r="D49" s="96"/>
    </row>
    <row r="50" spans="1:4" ht="22.5" customHeight="1">
      <c r="A50" s="99"/>
      <c r="B50" s="95"/>
      <c r="C50" s="97"/>
      <c r="D50" s="9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 customHeight="1">
      <c r="A57" s="90" t="s">
        <v>7</v>
      </c>
      <c r="B57" s="92">
        <v>0</v>
      </c>
      <c r="C57" s="96"/>
      <c r="D57" s="96"/>
    </row>
    <row r="58" spans="1:4" ht="12.75" customHeight="1">
      <c r="A58" s="91"/>
      <c r="B58" s="95"/>
      <c r="C58" s="97"/>
      <c r="D58" s="97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B15+B20</f>
        <v>0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93" t="s">
        <v>10</v>
      </c>
      <c r="D66" s="93"/>
    </row>
    <row r="67" spans="1:4" ht="15.75">
      <c r="A67" s="4" t="s">
        <v>9</v>
      </c>
      <c r="B67" s="3"/>
      <c r="C67" s="94" t="s">
        <v>17</v>
      </c>
      <c r="D67" s="94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93" t="s">
        <v>12</v>
      </c>
      <c r="D71" s="93"/>
    </row>
    <row r="72" spans="2:4" ht="15.75">
      <c r="B72" s="3"/>
      <c r="C72" s="93" t="s">
        <v>13</v>
      </c>
      <c r="D72" s="93"/>
    </row>
  </sheetData>
  <mergeCells count="26">
    <mergeCell ref="C66:D66"/>
    <mergeCell ref="C67:D67"/>
    <mergeCell ref="C71:D71"/>
    <mergeCell ref="C72:D72"/>
    <mergeCell ref="A57:A58"/>
    <mergeCell ref="B57:B58"/>
    <mergeCell ref="C57:C58"/>
    <mergeCell ref="D57:D58"/>
    <mergeCell ref="A49:A50"/>
    <mergeCell ref="B49:B50"/>
    <mergeCell ref="C49:C50"/>
    <mergeCell ref="D49:D5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6">
      <selection activeCell="E33" sqref="E33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SUM(B26:B46)</f>
        <v>0</v>
      </c>
      <c r="C24" s="96"/>
      <c r="D24" s="96"/>
    </row>
    <row r="25" spans="1:4" ht="12.75">
      <c r="A25" s="91"/>
      <c r="B25" s="95"/>
      <c r="C25" s="97"/>
      <c r="D25" s="97"/>
    </row>
    <row r="26" spans="1:4" ht="12.75">
      <c r="A26" s="1"/>
      <c r="B26" s="24"/>
      <c r="C26" s="18"/>
      <c r="D26" s="18"/>
    </row>
    <row r="27" spans="1:4" ht="12.75">
      <c r="A27" s="1"/>
      <c r="B27" s="24"/>
      <c r="C27" s="18"/>
      <c r="D27" s="18"/>
    </row>
    <row r="28" spans="1:4" ht="12.75">
      <c r="A28" s="1"/>
      <c r="B28" s="2"/>
      <c r="C28" s="18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8" t="s">
        <v>6</v>
      </c>
      <c r="B48" s="92">
        <v>0</v>
      </c>
      <c r="C48" s="96"/>
      <c r="D48" s="96"/>
    </row>
    <row r="49" spans="1:4" ht="17.25" customHeight="1">
      <c r="A49" s="99"/>
      <c r="B49" s="95"/>
      <c r="C49" s="97"/>
      <c r="D49" s="97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0" t="s">
        <v>7</v>
      </c>
      <c r="B56" s="92">
        <v>0</v>
      </c>
      <c r="C56" s="96"/>
      <c r="D56" s="96"/>
    </row>
    <row r="57" spans="1:4" ht="12.75">
      <c r="A57" s="91"/>
      <c r="B57" s="95"/>
      <c r="C57" s="97"/>
      <c r="D57" s="97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93" t="s">
        <v>10</v>
      </c>
      <c r="D65" s="93"/>
    </row>
    <row r="66" spans="1:4" ht="15.75">
      <c r="A66" s="4" t="s">
        <v>9</v>
      </c>
      <c r="B66" s="3"/>
      <c r="C66" s="94" t="s">
        <v>11</v>
      </c>
      <c r="D66" s="94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3" t="s">
        <v>12</v>
      </c>
      <c r="D70" s="93"/>
    </row>
    <row r="71" spans="2:4" ht="15.75">
      <c r="B71" s="3"/>
      <c r="C71" s="93" t="s">
        <v>13</v>
      </c>
      <c r="D71" s="93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E26" sqref="E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8.85156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B26+B27</f>
        <v>790.72</v>
      </c>
      <c r="C24" s="96"/>
      <c r="D24" s="96"/>
    </row>
    <row r="25" spans="1:4" ht="12.75">
      <c r="A25" s="91"/>
      <c r="B25" s="95"/>
      <c r="C25" s="97"/>
      <c r="D25" s="97"/>
    </row>
    <row r="26" spans="1:4" ht="12.75">
      <c r="A26" s="1"/>
      <c r="B26" s="24">
        <v>790.72</v>
      </c>
      <c r="C26" s="18" t="s">
        <v>32</v>
      </c>
      <c r="D26" s="18" t="s">
        <v>26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8" t="s">
        <v>6</v>
      </c>
      <c r="B38" s="92">
        <v>0</v>
      </c>
      <c r="C38" s="96"/>
      <c r="D38" s="96"/>
    </row>
    <row r="39" spans="1:4" ht="18" customHeight="1">
      <c r="A39" s="99"/>
      <c r="B39" s="95"/>
      <c r="C39" s="97"/>
      <c r="D39" s="9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0" t="s">
        <v>7</v>
      </c>
      <c r="B46" s="92">
        <v>0</v>
      </c>
      <c r="C46" s="96"/>
      <c r="D46" s="96"/>
    </row>
    <row r="47" spans="1:4" ht="12.75">
      <c r="A47" s="91"/>
      <c r="B47" s="95"/>
      <c r="C47" s="97"/>
      <c r="D47" s="9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790.72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93" t="s">
        <v>10</v>
      </c>
      <c r="D55" s="93"/>
    </row>
    <row r="56" spans="1:4" ht="15.75">
      <c r="A56" s="4" t="s">
        <v>9</v>
      </c>
      <c r="B56" s="3"/>
      <c r="C56" s="94" t="s">
        <v>11</v>
      </c>
      <c r="D56" s="9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93" t="s">
        <v>12</v>
      </c>
      <c r="D60" s="93"/>
    </row>
    <row r="61" spans="2:4" ht="15.75">
      <c r="B61" s="3"/>
      <c r="C61" s="93" t="s">
        <v>13</v>
      </c>
      <c r="D61" s="93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0">
      <selection activeCell="B26" sqref="B26:D34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SUM(B26:B38)</f>
        <v>0</v>
      </c>
      <c r="C24" s="96"/>
      <c r="D24" s="96"/>
    </row>
    <row r="25" spans="1:4" ht="12.75">
      <c r="A25" s="91"/>
      <c r="B25" s="95"/>
      <c r="C25" s="97"/>
      <c r="D25" s="97"/>
    </row>
    <row r="26" spans="1:4" ht="12.75">
      <c r="A26" s="1"/>
      <c r="B26" s="24"/>
      <c r="C26" s="18"/>
      <c r="D26" s="18"/>
    </row>
    <row r="27" spans="1:4" ht="12.75">
      <c r="A27" s="1"/>
      <c r="B27" s="24"/>
      <c r="C27" s="18"/>
      <c r="D27" s="18"/>
    </row>
    <row r="28" spans="1:4" ht="12.75">
      <c r="A28" s="1"/>
      <c r="B28" s="2"/>
      <c r="C28" s="18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8" t="s">
        <v>6</v>
      </c>
      <c r="B42" s="92">
        <v>0</v>
      </c>
      <c r="C42" s="96"/>
      <c r="D42" s="96"/>
    </row>
    <row r="43" spans="1:4" ht="17.25" customHeight="1">
      <c r="A43" s="99"/>
      <c r="B43" s="95"/>
      <c r="C43" s="97"/>
      <c r="D43" s="9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0" t="s">
        <v>7</v>
      </c>
      <c r="B50" s="92">
        <v>0</v>
      </c>
      <c r="C50" s="96"/>
      <c r="D50" s="96"/>
    </row>
    <row r="51" spans="1:4" ht="12.75">
      <c r="A51" s="91"/>
      <c r="B51" s="95"/>
      <c r="C51" s="97"/>
      <c r="D51" s="97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93" t="s">
        <v>10</v>
      </c>
      <c r="D59" s="93"/>
    </row>
    <row r="60" spans="1:4" ht="15.75">
      <c r="A60" s="4" t="s">
        <v>9</v>
      </c>
      <c r="B60" s="3"/>
      <c r="C60" s="94" t="s">
        <v>11</v>
      </c>
      <c r="D60" s="94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93" t="s">
        <v>12</v>
      </c>
      <c r="D64" s="93"/>
    </row>
    <row r="65" spans="2:4" ht="15.75">
      <c r="B65" s="3"/>
      <c r="C65" s="93" t="s">
        <v>13</v>
      </c>
      <c r="D65" s="9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15">
      <selection activeCell="C41" sqref="C41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SUM(B26:B42)</f>
        <v>74577.03</v>
      </c>
      <c r="C24" s="96"/>
      <c r="D24" s="96"/>
    </row>
    <row r="25" spans="1:4" ht="12.75">
      <c r="A25" s="91"/>
      <c r="B25" s="95"/>
      <c r="C25" s="97"/>
      <c r="D25" s="97"/>
    </row>
    <row r="26" spans="1:4" ht="12.75">
      <c r="A26" s="1"/>
      <c r="B26" s="24">
        <v>5265.41</v>
      </c>
      <c r="C26" s="35" t="s">
        <v>30</v>
      </c>
      <c r="D26" s="18" t="s">
        <v>28</v>
      </c>
    </row>
    <row r="27" spans="1:4" ht="12.75">
      <c r="A27" s="1"/>
      <c r="B27" s="24">
        <v>430.65</v>
      </c>
      <c r="C27" s="35" t="s">
        <v>30</v>
      </c>
      <c r="D27" s="18" t="s">
        <v>26</v>
      </c>
    </row>
    <row r="28" spans="1:4" ht="12.75">
      <c r="A28" s="1"/>
      <c r="B28" s="36">
        <v>104.16</v>
      </c>
      <c r="C28" s="21" t="s">
        <v>43</v>
      </c>
      <c r="D28" s="21" t="s">
        <v>27</v>
      </c>
    </row>
    <row r="29" spans="1:4" ht="12.75">
      <c r="A29" s="1"/>
      <c r="B29" s="36">
        <v>660</v>
      </c>
      <c r="C29" s="21" t="s">
        <v>44</v>
      </c>
      <c r="D29" s="21" t="s">
        <v>27</v>
      </c>
    </row>
    <row r="30" spans="1:4" ht="12.75">
      <c r="A30" s="1"/>
      <c r="B30" s="8">
        <v>4120.22</v>
      </c>
      <c r="C30" s="7" t="s">
        <v>45</v>
      </c>
      <c r="D30" s="21" t="s">
        <v>48</v>
      </c>
    </row>
    <row r="31" spans="1:4" ht="12.75">
      <c r="A31" s="1"/>
      <c r="B31" s="38">
        <v>2915.31</v>
      </c>
      <c r="C31" s="41" t="s">
        <v>46</v>
      </c>
      <c r="D31" s="18" t="s">
        <v>27</v>
      </c>
    </row>
    <row r="32" spans="1:4" ht="12.75">
      <c r="A32" s="1"/>
      <c r="B32" s="38">
        <v>61081.28</v>
      </c>
      <c r="C32" s="41" t="s">
        <v>47</v>
      </c>
      <c r="D32" s="18" t="s">
        <v>49</v>
      </c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98" t="s">
        <v>6</v>
      </c>
      <c r="B43" s="92">
        <v>0</v>
      </c>
      <c r="C43" s="96"/>
      <c r="D43" s="96"/>
    </row>
    <row r="44" spans="1:4" ht="16.5" customHeight="1">
      <c r="A44" s="99"/>
      <c r="B44" s="95"/>
      <c r="C44" s="97"/>
      <c r="D44" s="97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90" t="s">
        <v>7</v>
      </c>
      <c r="B51" s="92">
        <v>0</v>
      </c>
      <c r="C51" s="96"/>
      <c r="D51" s="96"/>
    </row>
    <row r="52" spans="1:4" ht="12.75">
      <c r="A52" s="91"/>
      <c r="B52" s="95"/>
      <c r="C52" s="97"/>
      <c r="D52" s="97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5.75">
      <c r="A57" s="9" t="s">
        <v>16</v>
      </c>
      <c r="B57" s="10">
        <f>B24</f>
        <v>74577.03</v>
      </c>
      <c r="C57" s="9"/>
      <c r="D57" s="9"/>
    </row>
    <row r="58" ht="12.75">
      <c r="B58" s="3"/>
    </row>
    <row r="59" ht="12.75">
      <c r="B59" s="3"/>
    </row>
    <row r="60" spans="1:4" ht="15.75">
      <c r="A60" s="5" t="s">
        <v>8</v>
      </c>
      <c r="B60" s="3"/>
      <c r="C60" s="93" t="s">
        <v>10</v>
      </c>
      <c r="D60" s="93"/>
    </row>
    <row r="61" spans="1:4" ht="15.75">
      <c r="A61" s="4" t="s">
        <v>9</v>
      </c>
      <c r="B61" s="3"/>
      <c r="C61" s="94" t="s">
        <v>20</v>
      </c>
      <c r="D61" s="94"/>
    </row>
    <row r="62" ht="12.75">
      <c r="B62" s="3"/>
    </row>
    <row r="63" ht="12.75">
      <c r="B63" s="3"/>
    </row>
    <row r="64" ht="12.75">
      <c r="B64" s="3"/>
    </row>
    <row r="65" spans="2:4" ht="15.75">
      <c r="B65" s="3"/>
      <c r="C65" s="93" t="s">
        <v>12</v>
      </c>
      <c r="D65" s="93"/>
    </row>
    <row r="66" spans="2:4" ht="15.75">
      <c r="B66" s="3"/>
      <c r="C66" s="93" t="s">
        <v>13</v>
      </c>
      <c r="D66" s="9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89"/>
  <sheetViews>
    <sheetView workbookViewId="0" topLeftCell="A7">
      <selection activeCell="J34" sqref="J34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8.7109375" style="0" customWidth="1"/>
    <col min="4" max="4" width="29.003906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f>B17+B18</f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2.75">
      <c r="A17" s="1"/>
      <c r="B17" s="37"/>
      <c r="C17" s="21"/>
      <c r="D17" s="21"/>
    </row>
    <row r="18" spans="1:4" ht="12.75">
      <c r="A18" s="1"/>
      <c r="B18" s="23"/>
      <c r="C18" s="18"/>
      <c r="D18" s="18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114">
        <f>SUM(B26:B60)</f>
        <v>16554.03</v>
      </c>
      <c r="C24" s="96"/>
      <c r="D24" s="96"/>
    </row>
    <row r="25" spans="1:4" ht="12.75">
      <c r="A25" s="91"/>
      <c r="B25" s="115"/>
      <c r="C25" s="97"/>
      <c r="D25" s="97"/>
    </row>
    <row r="26" spans="1:4" ht="15.75">
      <c r="A26" s="25"/>
      <c r="B26" s="68">
        <v>178.32</v>
      </c>
      <c r="C26" s="54" t="s">
        <v>50</v>
      </c>
      <c r="D26" s="48" t="s">
        <v>51</v>
      </c>
    </row>
    <row r="27" spans="1:4" ht="15.75">
      <c r="A27" s="25"/>
      <c r="B27" s="38">
        <v>4896</v>
      </c>
      <c r="C27" s="7" t="s">
        <v>52</v>
      </c>
      <c r="D27" s="7" t="s">
        <v>26</v>
      </c>
    </row>
    <row r="28" spans="1:4" ht="15.75">
      <c r="A28" s="25"/>
      <c r="B28" s="38">
        <v>2888.35</v>
      </c>
      <c r="C28" s="39" t="s">
        <v>52</v>
      </c>
      <c r="D28" s="7" t="s">
        <v>28</v>
      </c>
    </row>
    <row r="29" spans="1:4" ht="15.75">
      <c r="A29" s="25"/>
      <c r="B29" s="38">
        <v>3601.91</v>
      </c>
      <c r="C29" s="39" t="s">
        <v>53</v>
      </c>
      <c r="D29" s="7" t="s">
        <v>54</v>
      </c>
    </row>
    <row r="30" spans="1:4" ht="15.75">
      <c r="A30" s="25"/>
      <c r="B30" s="40">
        <v>1989.45</v>
      </c>
      <c r="C30" s="7" t="s">
        <v>53</v>
      </c>
      <c r="D30" s="7" t="s">
        <v>28</v>
      </c>
    </row>
    <row r="31" spans="1:4" ht="15.75">
      <c r="A31" s="25"/>
      <c r="B31" s="40">
        <v>3000</v>
      </c>
      <c r="C31" s="7" t="s">
        <v>24</v>
      </c>
      <c r="D31" s="7" t="s">
        <v>25</v>
      </c>
    </row>
    <row r="32" spans="1:4" ht="15.75">
      <c r="A32" s="25"/>
      <c r="B32" s="40"/>
      <c r="C32" s="7"/>
      <c r="D32" s="7"/>
    </row>
    <row r="33" spans="1:4" ht="15.75">
      <c r="A33" s="25"/>
      <c r="B33" s="40"/>
      <c r="C33" s="41"/>
      <c r="D33" s="41"/>
    </row>
    <row r="34" spans="1:4" ht="15.75">
      <c r="A34" s="25"/>
      <c r="B34" s="42"/>
      <c r="C34" s="7"/>
      <c r="D34" s="7"/>
    </row>
    <row r="35" spans="1:4" ht="15.75">
      <c r="A35" s="25"/>
      <c r="B35" s="38"/>
      <c r="C35" s="7"/>
      <c r="D35" s="7"/>
    </row>
    <row r="36" spans="1:4" ht="15.75">
      <c r="A36" s="25"/>
      <c r="B36" s="38"/>
      <c r="C36" s="41"/>
      <c r="D36" s="41"/>
    </row>
    <row r="37" spans="1:4" ht="15.75">
      <c r="A37" s="25"/>
      <c r="B37" s="38"/>
      <c r="C37" s="43"/>
      <c r="D37" s="41"/>
    </row>
    <row r="38" spans="1:4" ht="15.75">
      <c r="A38" s="25"/>
      <c r="B38" s="38"/>
      <c r="C38" s="7"/>
      <c r="D38" s="7"/>
    </row>
    <row r="39" spans="1:4" ht="15.75">
      <c r="A39" s="25"/>
      <c r="B39" s="38"/>
      <c r="C39" s="7"/>
      <c r="D39" s="7"/>
    </row>
    <row r="40" spans="1:4" ht="15.75">
      <c r="A40" s="25"/>
      <c r="B40" s="38"/>
      <c r="C40" s="43"/>
      <c r="D40" s="44"/>
    </row>
    <row r="41" spans="1:4" ht="15.75">
      <c r="A41" s="25"/>
      <c r="B41" s="38"/>
      <c r="C41" s="43"/>
      <c r="D41" s="44"/>
    </row>
    <row r="42" spans="1:4" ht="15.75">
      <c r="A42" s="25"/>
      <c r="B42" s="38"/>
      <c r="C42" s="43"/>
      <c r="D42" s="44"/>
    </row>
    <row r="43" spans="1:4" ht="15.75">
      <c r="A43" s="25"/>
      <c r="B43" s="38"/>
      <c r="C43" s="7"/>
      <c r="D43" s="7"/>
    </row>
    <row r="44" spans="1:4" ht="15.75">
      <c r="A44" s="25"/>
      <c r="B44" s="38"/>
      <c r="C44" s="43"/>
      <c r="D44" s="41"/>
    </row>
    <row r="45" spans="1:4" ht="15.75">
      <c r="A45" s="25"/>
      <c r="B45" s="38"/>
      <c r="C45" s="43"/>
      <c r="D45" s="41"/>
    </row>
    <row r="46" spans="1:4" ht="15.75">
      <c r="A46" s="25"/>
      <c r="B46" s="38"/>
      <c r="C46" s="43"/>
      <c r="D46" s="41"/>
    </row>
    <row r="47" spans="1:4" ht="15.75">
      <c r="A47" s="25"/>
      <c r="B47" s="38"/>
      <c r="C47" s="7"/>
      <c r="D47" s="7"/>
    </row>
    <row r="48" spans="1:4" ht="15.75">
      <c r="A48" s="25"/>
      <c r="B48" s="38"/>
      <c r="C48" s="7"/>
      <c r="D48" s="7"/>
    </row>
    <row r="49" spans="1:4" ht="15.75">
      <c r="A49" s="25"/>
      <c r="B49" s="38"/>
      <c r="C49" s="43"/>
      <c r="D49" s="44"/>
    </row>
    <row r="50" spans="1:4" ht="15.75">
      <c r="A50" s="25"/>
      <c r="B50" s="38"/>
      <c r="C50" s="43"/>
      <c r="D50" s="44"/>
    </row>
    <row r="51" spans="1:4" ht="15.75">
      <c r="A51" s="25"/>
      <c r="B51" s="38"/>
      <c r="C51" s="43"/>
      <c r="D51" s="44"/>
    </row>
    <row r="52" spans="1:4" ht="15.75">
      <c r="A52" s="25"/>
      <c r="B52" s="42"/>
      <c r="C52" s="7"/>
      <c r="D52" s="7"/>
    </row>
    <row r="53" spans="1:4" ht="15.75">
      <c r="A53" s="25"/>
      <c r="B53" s="42"/>
      <c r="C53" s="45"/>
      <c r="D53" s="41"/>
    </row>
    <row r="54" spans="1:4" ht="15.75">
      <c r="A54" s="25"/>
      <c r="B54" s="38"/>
      <c r="C54" s="7"/>
      <c r="D54" s="7"/>
    </row>
    <row r="55" spans="1:4" ht="15.75">
      <c r="A55" s="25"/>
      <c r="B55" s="8"/>
      <c r="C55" s="7"/>
      <c r="D55" s="7"/>
    </row>
    <row r="56" spans="1:4" ht="15.75">
      <c r="A56" s="25"/>
      <c r="B56" s="8"/>
      <c r="C56" s="7"/>
      <c r="D56" s="7"/>
    </row>
    <row r="57" spans="1:4" ht="15.75">
      <c r="A57" s="25"/>
      <c r="B57" s="8"/>
      <c r="C57" s="7"/>
      <c r="D57" s="7"/>
    </row>
    <row r="58" spans="1:4" ht="15.75">
      <c r="A58" s="25"/>
      <c r="B58" s="8"/>
      <c r="C58" s="7"/>
      <c r="D58" s="7"/>
    </row>
    <row r="59" spans="1:4" ht="15.75">
      <c r="A59" s="25"/>
      <c r="B59" s="8"/>
      <c r="C59" s="7"/>
      <c r="D59" s="7"/>
    </row>
    <row r="60" spans="1:4" ht="15.75">
      <c r="A60" s="25"/>
      <c r="B60" s="8"/>
      <c r="C60" s="7"/>
      <c r="D60" s="7"/>
    </row>
    <row r="61" spans="1:4" ht="15.75">
      <c r="A61" s="25"/>
      <c r="B61" s="26"/>
      <c r="C61" s="29"/>
      <c r="D61" s="29"/>
    </row>
    <row r="62" spans="1:4" ht="15.75">
      <c r="A62" s="25"/>
      <c r="B62" s="26"/>
      <c r="C62" s="28"/>
      <c r="D62" s="28"/>
    </row>
    <row r="63" spans="1:4" ht="15">
      <c r="A63" s="1"/>
      <c r="B63" s="34"/>
      <c r="C63" s="28"/>
      <c r="D63" s="28"/>
    </row>
    <row r="64" spans="1:4" ht="12.75" customHeight="1">
      <c r="A64" s="98" t="s">
        <v>6</v>
      </c>
      <c r="B64" s="110"/>
      <c r="C64" s="112"/>
      <c r="D64" s="112"/>
    </row>
    <row r="65" spans="1:4" ht="18.75" customHeight="1">
      <c r="A65" s="99"/>
      <c r="B65" s="111"/>
      <c r="C65" s="113"/>
      <c r="D65" s="113"/>
    </row>
    <row r="66" spans="1:4" ht="15">
      <c r="A66" s="1"/>
      <c r="B66" s="34"/>
      <c r="C66" s="29"/>
      <c r="D66" s="29"/>
    </row>
    <row r="67" spans="1:4" ht="15">
      <c r="A67" s="1"/>
      <c r="B67" s="34"/>
      <c r="C67" s="31"/>
      <c r="D67" s="33"/>
    </row>
    <row r="68" spans="1:4" ht="15">
      <c r="A68" s="1"/>
      <c r="B68" s="34"/>
      <c r="C68" s="31"/>
      <c r="D68" s="33"/>
    </row>
    <row r="69" spans="1:4" ht="15">
      <c r="A69" s="1"/>
      <c r="B69" s="34"/>
      <c r="C69" s="31"/>
      <c r="D69" s="33"/>
    </row>
    <row r="70" spans="1:4" ht="15">
      <c r="A70" s="1"/>
      <c r="B70" s="34"/>
      <c r="C70" s="29"/>
      <c r="D70" s="29"/>
    </row>
    <row r="71" spans="1:4" ht="15">
      <c r="A71" s="1"/>
      <c r="B71" s="34"/>
      <c r="C71" s="31"/>
      <c r="D71" s="32"/>
    </row>
    <row r="72" spans="1:4" ht="12.75" customHeight="1">
      <c r="A72" s="90" t="s">
        <v>7</v>
      </c>
      <c r="B72" s="34"/>
      <c r="C72" s="31"/>
      <c r="D72" s="32"/>
    </row>
    <row r="73" spans="1:4" ht="12.75" customHeight="1">
      <c r="A73" s="91"/>
      <c r="B73" s="34"/>
      <c r="C73" s="31"/>
      <c r="D73" s="32"/>
    </row>
    <row r="74" spans="1:4" ht="15">
      <c r="A74" s="1"/>
      <c r="B74" s="34"/>
      <c r="C74" s="29"/>
      <c r="D74" s="29"/>
    </row>
    <row r="75" spans="1:4" ht="15">
      <c r="A75" s="1"/>
      <c r="B75" s="34"/>
      <c r="C75" s="29"/>
      <c r="D75" s="29"/>
    </row>
    <row r="76" spans="1:4" ht="15">
      <c r="A76" s="1"/>
      <c r="B76" s="34"/>
      <c r="C76" s="31"/>
      <c r="D76" s="33"/>
    </row>
    <row r="77" spans="1:4" ht="15">
      <c r="A77" s="1"/>
      <c r="B77" s="34"/>
      <c r="C77" s="31"/>
      <c r="D77" s="33"/>
    </row>
    <row r="78" spans="1:4" ht="15.75">
      <c r="A78" s="9" t="s">
        <v>16</v>
      </c>
      <c r="B78" s="60">
        <f>B15+B24</f>
        <v>16554.03</v>
      </c>
      <c r="C78" s="31"/>
      <c r="D78" s="32"/>
    </row>
    <row r="79" spans="2:5" ht="15">
      <c r="B79" s="56"/>
      <c r="C79" s="57"/>
      <c r="D79" s="57"/>
      <c r="E79" s="16"/>
    </row>
    <row r="80" spans="2:5" ht="15">
      <c r="B80" s="56"/>
      <c r="C80" s="58"/>
      <c r="D80" s="58"/>
      <c r="E80" s="16"/>
    </row>
    <row r="81" spans="1:5" ht="15.75">
      <c r="A81" s="5" t="s">
        <v>8</v>
      </c>
      <c r="B81" s="3"/>
      <c r="C81" s="93" t="s">
        <v>10</v>
      </c>
      <c r="D81" s="93"/>
      <c r="E81" s="16"/>
    </row>
    <row r="82" spans="1:5" ht="15.75">
      <c r="A82" s="4" t="s">
        <v>9</v>
      </c>
      <c r="B82" s="3"/>
      <c r="C82" s="94" t="s">
        <v>20</v>
      </c>
      <c r="D82" s="94"/>
      <c r="E82" s="16"/>
    </row>
    <row r="83" spans="2:5" ht="12.75">
      <c r="B83" s="3"/>
      <c r="E83" s="16"/>
    </row>
    <row r="84" spans="2:5" ht="12.75">
      <c r="B84" s="3"/>
      <c r="E84" s="16"/>
    </row>
    <row r="85" spans="2:5" ht="12.75">
      <c r="B85" s="3"/>
      <c r="E85" s="16"/>
    </row>
    <row r="86" spans="2:5" ht="15.75">
      <c r="B86" s="3"/>
      <c r="C86" s="93" t="s">
        <v>12</v>
      </c>
      <c r="D86" s="93"/>
      <c r="E86" s="16"/>
    </row>
    <row r="87" spans="2:5" ht="15.75">
      <c r="B87" s="3"/>
      <c r="C87" s="93" t="s">
        <v>13</v>
      </c>
      <c r="D87" s="93"/>
      <c r="E87" s="16"/>
    </row>
    <row r="88" spans="2:5" ht="15">
      <c r="B88" s="59"/>
      <c r="C88" s="57"/>
      <c r="D88" s="57"/>
      <c r="E88" s="16"/>
    </row>
    <row r="89" spans="2:5" ht="15">
      <c r="B89" s="59"/>
      <c r="C89" s="58"/>
      <c r="D89" s="58"/>
      <c r="E89" s="16"/>
    </row>
  </sheetData>
  <mergeCells count="23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7:D87"/>
    <mergeCell ref="A64:A65"/>
    <mergeCell ref="C81:D81"/>
    <mergeCell ref="C82:D82"/>
    <mergeCell ref="C86:D86"/>
    <mergeCell ref="A72:A73"/>
    <mergeCell ref="B64:B65"/>
    <mergeCell ref="C64:C65"/>
    <mergeCell ref="D64:D6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143"/>
  <sheetViews>
    <sheetView workbookViewId="0" topLeftCell="A16">
      <selection activeCell="C30" sqref="C30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f>B17+B18</f>
        <v>0</v>
      </c>
      <c r="C15" s="96"/>
      <c r="D15" s="96"/>
    </row>
    <row r="16" spans="1:4" ht="12.75">
      <c r="A16" s="91"/>
      <c r="B16" s="95"/>
      <c r="C16" s="97"/>
      <c r="D16" s="97"/>
    </row>
    <row r="17" spans="1:4" ht="15" customHeight="1">
      <c r="A17" s="1"/>
      <c r="B17" s="23"/>
      <c r="C17" s="18"/>
      <c r="D17" s="21"/>
    </row>
    <row r="18" spans="1:4" ht="12.75">
      <c r="A18" s="1"/>
      <c r="B18" s="23"/>
      <c r="C18" s="21"/>
      <c r="D18" s="46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SUM(B26:B124)</f>
        <v>462644.19</v>
      </c>
      <c r="C24" s="96"/>
      <c r="D24" s="96"/>
    </row>
    <row r="25" spans="1:4" ht="12.75">
      <c r="A25" s="91"/>
      <c r="B25" s="95"/>
      <c r="C25" s="97"/>
      <c r="D25" s="97"/>
    </row>
    <row r="26" spans="1:4" ht="12.75">
      <c r="A26" s="83"/>
      <c r="B26" s="84">
        <v>2499</v>
      </c>
      <c r="C26" s="85" t="s">
        <v>55</v>
      </c>
      <c r="D26" s="85" t="s">
        <v>26</v>
      </c>
    </row>
    <row r="27" spans="1:4" ht="12.75">
      <c r="A27" s="83"/>
      <c r="B27" s="84">
        <v>2707.61</v>
      </c>
      <c r="C27" s="85" t="s">
        <v>34</v>
      </c>
      <c r="D27" s="85" t="s">
        <v>35</v>
      </c>
    </row>
    <row r="28" spans="1:4" ht="12.75">
      <c r="A28" s="83"/>
      <c r="B28" s="84">
        <v>558</v>
      </c>
      <c r="C28" s="85" t="s">
        <v>24</v>
      </c>
      <c r="D28" s="85" t="s">
        <v>107</v>
      </c>
    </row>
    <row r="29" spans="1:4" ht="12.75">
      <c r="A29" s="83"/>
      <c r="B29" s="84">
        <v>6214.09</v>
      </c>
      <c r="C29" s="85" t="s">
        <v>56</v>
      </c>
      <c r="D29" s="85" t="s">
        <v>108</v>
      </c>
    </row>
    <row r="30" spans="1:4" ht="12.75">
      <c r="A30" s="83"/>
      <c r="B30" s="84">
        <v>21460.58</v>
      </c>
      <c r="C30" s="85" t="s">
        <v>57</v>
      </c>
      <c r="D30" s="85" t="s">
        <v>108</v>
      </c>
    </row>
    <row r="31" spans="1:4" ht="12.75">
      <c r="A31" s="83"/>
      <c r="B31" s="84">
        <v>2184.58</v>
      </c>
      <c r="C31" s="85" t="s">
        <v>58</v>
      </c>
      <c r="D31" s="85" t="s">
        <v>108</v>
      </c>
    </row>
    <row r="32" spans="1:4" ht="12.75">
      <c r="A32" s="83"/>
      <c r="B32" s="84">
        <v>1472.59</v>
      </c>
      <c r="C32" s="85" t="s">
        <v>59</v>
      </c>
      <c r="D32" s="85" t="s">
        <v>108</v>
      </c>
    </row>
    <row r="33" spans="1:4" ht="12.75">
      <c r="A33" s="83"/>
      <c r="B33" s="84">
        <v>9422.87</v>
      </c>
      <c r="C33" s="85" t="s">
        <v>60</v>
      </c>
      <c r="D33" s="85" t="s">
        <v>108</v>
      </c>
    </row>
    <row r="34" spans="1:4" ht="12.75">
      <c r="A34" s="83"/>
      <c r="B34" s="84">
        <v>8179.6</v>
      </c>
      <c r="C34" s="85" t="s">
        <v>61</v>
      </c>
      <c r="D34" s="85" t="s">
        <v>108</v>
      </c>
    </row>
    <row r="35" spans="1:4" ht="12.75">
      <c r="A35" s="83"/>
      <c r="B35" s="84">
        <v>23178.09</v>
      </c>
      <c r="C35" s="85" t="s">
        <v>62</v>
      </c>
      <c r="D35" s="85" t="s">
        <v>108</v>
      </c>
    </row>
    <row r="36" spans="1:4" ht="12.75">
      <c r="A36" s="83"/>
      <c r="B36" s="84">
        <v>2434.95</v>
      </c>
      <c r="C36" s="85" t="s">
        <v>63</v>
      </c>
      <c r="D36" s="85" t="s">
        <v>108</v>
      </c>
    </row>
    <row r="37" spans="1:4" ht="12.75">
      <c r="A37" s="83"/>
      <c r="B37" s="84">
        <v>7806.94</v>
      </c>
      <c r="C37" s="85" t="s">
        <v>64</v>
      </c>
      <c r="D37" s="85" t="s">
        <v>108</v>
      </c>
    </row>
    <row r="38" spans="1:4" ht="12.75">
      <c r="A38" s="83"/>
      <c r="B38" s="84">
        <v>10040.87</v>
      </c>
      <c r="C38" s="85" t="s">
        <v>65</v>
      </c>
      <c r="D38" s="85" t="s">
        <v>108</v>
      </c>
    </row>
    <row r="39" spans="1:4" ht="12.75">
      <c r="A39" s="83"/>
      <c r="B39" s="84">
        <v>2051.37</v>
      </c>
      <c r="C39" s="85" t="s">
        <v>66</v>
      </c>
      <c r="D39" s="85" t="s">
        <v>108</v>
      </c>
    </row>
    <row r="40" spans="1:4" ht="12.75">
      <c r="A40" s="83"/>
      <c r="B40" s="84">
        <v>3281.06</v>
      </c>
      <c r="C40" s="85" t="s">
        <v>67</v>
      </c>
      <c r="D40" s="85" t="s">
        <v>108</v>
      </c>
    </row>
    <row r="41" spans="1:4" ht="12.75">
      <c r="A41" s="83"/>
      <c r="B41" s="84">
        <v>626.86</v>
      </c>
      <c r="C41" s="85" t="s">
        <v>68</v>
      </c>
      <c r="D41" s="85" t="s">
        <v>108</v>
      </c>
    </row>
    <row r="42" spans="1:4" ht="12.75">
      <c r="A42" s="83"/>
      <c r="B42" s="84">
        <v>732.48</v>
      </c>
      <c r="C42" s="85" t="s">
        <v>69</v>
      </c>
      <c r="D42" s="85" t="s">
        <v>108</v>
      </c>
    </row>
    <row r="43" spans="1:4" ht="12.75">
      <c r="A43" s="83"/>
      <c r="B43" s="84">
        <v>844.97</v>
      </c>
      <c r="C43" s="85" t="s">
        <v>62</v>
      </c>
      <c r="D43" s="85" t="s">
        <v>108</v>
      </c>
    </row>
    <row r="44" spans="1:4" ht="12.75">
      <c r="A44" s="83"/>
      <c r="B44" s="84">
        <v>902.17</v>
      </c>
      <c r="C44" s="85" t="s">
        <v>70</v>
      </c>
      <c r="D44" s="85" t="s">
        <v>108</v>
      </c>
    </row>
    <row r="45" spans="1:4" ht="12.75">
      <c r="A45" s="83"/>
      <c r="B45" s="84">
        <v>1289.6</v>
      </c>
      <c r="C45" s="85" t="s">
        <v>71</v>
      </c>
      <c r="D45" s="85" t="s">
        <v>33</v>
      </c>
    </row>
    <row r="46" spans="1:4" ht="12.75">
      <c r="A46" s="83"/>
      <c r="B46" s="84">
        <v>800</v>
      </c>
      <c r="C46" s="85" t="s">
        <v>72</v>
      </c>
      <c r="D46" s="85" t="s">
        <v>33</v>
      </c>
    </row>
    <row r="47" spans="1:4" ht="12.75">
      <c r="A47" s="83"/>
      <c r="B47" s="84">
        <v>1237.52</v>
      </c>
      <c r="C47" s="85" t="s">
        <v>73</v>
      </c>
      <c r="D47" s="85" t="s">
        <v>33</v>
      </c>
    </row>
    <row r="48" spans="1:4" ht="12.75">
      <c r="A48" s="83"/>
      <c r="B48" s="84">
        <v>316.2</v>
      </c>
      <c r="C48" s="85" t="s">
        <v>74</v>
      </c>
      <c r="D48" s="85" t="s">
        <v>33</v>
      </c>
    </row>
    <row r="49" spans="1:4" ht="12.75">
      <c r="A49" s="83"/>
      <c r="B49" s="84">
        <v>2816.04</v>
      </c>
      <c r="C49" s="85" t="s">
        <v>75</v>
      </c>
      <c r="D49" s="85" t="s">
        <v>33</v>
      </c>
    </row>
    <row r="50" spans="1:4" ht="12.75">
      <c r="A50" s="83"/>
      <c r="B50" s="84">
        <v>626.94</v>
      </c>
      <c r="C50" s="85" t="s">
        <v>76</v>
      </c>
      <c r="D50" s="85" t="s">
        <v>33</v>
      </c>
    </row>
    <row r="51" spans="1:4" ht="12.75">
      <c r="A51" s="83"/>
      <c r="B51" s="84">
        <v>1097.4</v>
      </c>
      <c r="C51" s="85" t="s">
        <v>77</v>
      </c>
      <c r="D51" s="85" t="s">
        <v>33</v>
      </c>
    </row>
    <row r="52" spans="1:4" ht="12.75">
      <c r="A52" s="83"/>
      <c r="B52" s="84">
        <v>2883.32</v>
      </c>
      <c r="C52" s="85" t="s">
        <v>78</v>
      </c>
      <c r="D52" s="85" t="s">
        <v>109</v>
      </c>
    </row>
    <row r="53" spans="1:4" ht="12.75">
      <c r="A53" s="83"/>
      <c r="B53" s="84">
        <v>15152.42</v>
      </c>
      <c r="C53" s="85" t="s">
        <v>79</v>
      </c>
      <c r="D53" s="85" t="s">
        <v>110</v>
      </c>
    </row>
    <row r="54" spans="1:4" ht="12.75">
      <c r="A54" s="83"/>
      <c r="B54" s="84">
        <v>9636.6</v>
      </c>
      <c r="C54" s="85" t="s">
        <v>80</v>
      </c>
      <c r="D54" s="85" t="s">
        <v>113</v>
      </c>
    </row>
    <row r="55" spans="1:4" ht="12.75">
      <c r="A55" s="83"/>
      <c r="B55" s="84">
        <v>2468.22</v>
      </c>
      <c r="C55" s="85" t="s">
        <v>111</v>
      </c>
      <c r="D55" s="85" t="s">
        <v>27</v>
      </c>
    </row>
    <row r="56" spans="1:4" ht="12.75">
      <c r="A56" s="83"/>
      <c r="B56" s="84">
        <v>1860</v>
      </c>
      <c r="C56" s="85" t="s">
        <v>81</v>
      </c>
      <c r="D56" s="85" t="s">
        <v>27</v>
      </c>
    </row>
    <row r="57" spans="1:4" ht="12.75">
      <c r="A57" s="83"/>
      <c r="B57" s="84">
        <v>31065</v>
      </c>
      <c r="C57" s="85" t="s">
        <v>82</v>
      </c>
      <c r="D57" s="85" t="s">
        <v>110</v>
      </c>
    </row>
    <row r="58" spans="1:4" ht="12.75">
      <c r="A58" s="83"/>
      <c r="B58" s="84">
        <v>1199.98</v>
      </c>
      <c r="C58" s="85" t="s">
        <v>83</v>
      </c>
      <c r="D58" s="85" t="s">
        <v>112</v>
      </c>
    </row>
    <row r="59" spans="1:4" ht="12.75">
      <c r="A59" s="83"/>
      <c r="B59" s="84">
        <v>191.53</v>
      </c>
      <c r="C59" s="85" t="s">
        <v>84</v>
      </c>
      <c r="D59" s="85" t="s">
        <v>54</v>
      </c>
    </row>
    <row r="60" spans="1:4" ht="12.75">
      <c r="A60" s="83"/>
      <c r="B60" s="84">
        <v>80</v>
      </c>
      <c r="C60" s="85" t="s">
        <v>84</v>
      </c>
      <c r="D60" s="85" t="s">
        <v>113</v>
      </c>
    </row>
    <row r="61" spans="1:4" ht="12.75">
      <c r="A61" s="83"/>
      <c r="B61" s="84">
        <v>1244</v>
      </c>
      <c r="C61" s="85" t="s">
        <v>84</v>
      </c>
      <c r="D61" s="85" t="s">
        <v>28</v>
      </c>
    </row>
    <row r="62" spans="1:4" ht="12.75">
      <c r="A62" s="83"/>
      <c r="B62" s="84">
        <v>5202.42</v>
      </c>
      <c r="C62" s="85" t="s">
        <v>79</v>
      </c>
      <c r="D62" s="85" t="s">
        <v>28</v>
      </c>
    </row>
    <row r="63" spans="1:4" ht="12.75">
      <c r="A63" s="83"/>
      <c r="B63" s="84">
        <v>620</v>
      </c>
      <c r="C63" s="85" t="s">
        <v>85</v>
      </c>
      <c r="D63" s="85" t="s">
        <v>113</v>
      </c>
    </row>
    <row r="64" spans="1:4" ht="12.75">
      <c r="A64" s="83"/>
      <c r="B64" s="84">
        <v>952.32</v>
      </c>
      <c r="C64" s="85" t="s">
        <v>86</v>
      </c>
      <c r="D64" s="85" t="s">
        <v>27</v>
      </c>
    </row>
    <row r="65" spans="1:4" ht="12.75">
      <c r="A65" s="83"/>
      <c r="B65" s="84">
        <v>33965.44</v>
      </c>
      <c r="C65" s="85" t="s">
        <v>47</v>
      </c>
      <c r="D65" s="85" t="s">
        <v>49</v>
      </c>
    </row>
    <row r="66" spans="1:4" ht="12.75">
      <c r="A66" s="83"/>
      <c r="B66" s="84">
        <v>4747.03</v>
      </c>
      <c r="C66" s="85" t="s">
        <v>87</v>
      </c>
      <c r="D66" s="85" t="s">
        <v>40</v>
      </c>
    </row>
    <row r="67" spans="1:4" ht="12.75">
      <c r="A67" s="83"/>
      <c r="B67" s="84">
        <v>11245.94</v>
      </c>
      <c r="C67" s="85" t="s">
        <v>88</v>
      </c>
      <c r="D67" s="85" t="s">
        <v>110</v>
      </c>
    </row>
    <row r="68" spans="1:4" ht="12.75">
      <c r="A68" s="83"/>
      <c r="B68" s="84">
        <v>1170</v>
      </c>
      <c r="C68" s="85" t="s">
        <v>89</v>
      </c>
      <c r="D68" s="85" t="s">
        <v>27</v>
      </c>
    </row>
    <row r="69" spans="1:4" ht="12.75">
      <c r="A69" s="83"/>
      <c r="B69" s="84">
        <v>9555.92</v>
      </c>
      <c r="C69" s="85" t="s">
        <v>90</v>
      </c>
      <c r="D69" s="85" t="s">
        <v>109</v>
      </c>
    </row>
    <row r="70" spans="1:4" ht="12.75">
      <c r="A70" s="83"/>
      <c r="B70" s="84">
        <v>12715.46</v>
      </c>
      <c r="C70" s="85" t="s">
        <v>91</v>
      </c>
      <c r="D70" s="85" t="s">
        <v>27</v>
      </c>
    </row>
    <row r="71" spans="1:4" ht="12.75">
      <c r="A71" s="83"/>
      <c r="B71" s="84">
        <v>2604</v>
      </c>
      <c r="C71" s="85" t="s">
        <v>92</v>
      </c>
      <c r="D71" s="85" t="s">
        <v>28</v>
      </c>
    </row>
    <row r="72" spans="1:4" ht="12.75">
      <c r="A72" s="83"/>
      <c r="B72" s="84">
        <v>5728.8</v>
      </c>
      <c r="C72" s="85" t="s">
        <v>93</v>
      </c>
      <c r="D72" s="85" t="s">
        <v>28</v>
      </c>
    </row>
    <row r="73" spans="1:4" ht="12.75">
      <c r="A73" s="83"/>
      <c r="B73" s="84">
        <v>2469.29</v>
      </c>
      <c r="C73" s="85" t="s">
        <v>94</v>
      </c>
      <c r="D73" s="85" t="s">
        <v>28</v>
      </c>
    </row>
    <row r="74" spans="1:4" ht="12.75">
      <c r="A74" s="83"/>
      <c r="B74" s="84">
        <v>15969.67</v>
      </c>
      <c r="C74" s="85" t="s">
        <v>95</v>
      </c>
      <c r="D74" s="85" t="s">
        <v>28</v>
      </c>
    </row>
    <row r="75" spans="1:4" ht="12.75">
      <c r="A75" s="83"/>
      <c r="B75" s="84">
        <v>908.95</v>
      </c>
      <c r="C75" s="85" t="s">
        <v>95</v>
      </c>
      <c r="D75" s="85" t="s">
        <v>26</v>
      </c>
    </row>
    <row r="76" spans="1:4" ht="12.75">
      <c r="A76" s="83"/>
      <c r="B76" s="84">
        <v>4812.21</v>
      </c>
      <c r="C76" s="85" t="s">
        <v>95</v>
      </c>
      <c r="D76" s="85" t="s">
        <v>109</v>
      </c>
    </row>
    <row r="77" spans="1:4" ht="12.75">
      <c r="A77" s="83"/>
      <c r="B77" s="84">
        <v>1426.99</v>
      </c>
      <c r="C77" s="85" t="s">
        <v>96</v>
      </c>
      <c r="D77" s="85" t="s">
        <v>28</v>
      </c>
    </row>
    <row r="78" spans="1:4" ht="12.75">
      <c r="A78" s="83"/>
      <c r="B78" s="84">
        <v>806</v>
      </c>
      <c r="C78" s="85" t="s">
        <v>97</v>
      </c>
      <c r="D78" s="85" t="s">
        <v>26</v>
      </c>
    </row>
    <row r="79" spans="1:4" ht="12.75">
      <c r="A79" s="83"/>
      <c r="B79" s="84">
        <v>2887.96</v>
      </c>
      <c r="C79" s="85" t="s">
        <v>57</v>
      </c>
      <c r="D79" s="85" t="s">
        <v>40</v>
      </c>
    </row>
    <row r="80" spans="1:4" ht="12.75">
      <c r="A80" s="83"/>
      <c r="B80" s="84">
        <v>3184.32</v>
      </c>
      <c r="C80" s="85" t="s">
        <v>98</v>
      </c>
      <c r="D80" s="85" t="s">
        <v>28</v>
      </c>
    </row>
    <row r="81" spans="1:4" ht="12.75">
      <c r="A81" s="83"/>
      <c r="B81" s="84">
        <v>887.42</v>
      </c>
      <c r="C81" s="85" t="s">
        <v>99</v>
      </c>
      <c r="D81" s="85" t="s">
        <v>27</v>
      </c>
    </row>
    <row r="82" spans="1:4" ht="12.75">
      <c r="A82" s="83"/>
      <c r="B82" s="84">
        <v>2293.99</v>
      </c>
      <c r="C82" s="85" t="s">
        <v>100</v>
      </c>
      <c r="D82" s="85" t="s">
        <v>27</v>
      </c>
    </row>
    <row r="83" spans="1:4" ht="12.75">
      <c r="A83" s="83"/>
      <c r="B83" s="84">
        <v>5629.42</v>
      </c>
      <c r="C83" s="85" t="s">
        <v>101</v>
      </c>
      <c r="D83" s="85" t="s">
        <v>27</v>
      </c>
    </row>
    <row r="84" spans="1:4" ht="12.75">
      <c r="A84" s="83"/>
      <c r="B84" s="84">
        <v>6636.93</v>
      </c>
      <c r="C84" s="85" t="s">
        <v>32</v>
      </c>
      <c r="D84" s="85" t="s">
        <v>27</v>
      </c>
    </row>
    <row r="85" spans="1:4" ht="12.75">
      <c r="A85" s="83"/>
      <c r="B85" s="84">
        <v>5518</v>
      </c>
      <c r="C85" s="85" t="s">
        <v>32</v>
      </c>
      <c r="D85" s="85" t="s">
        <v>27</v>
      </c>
    </row>
    <row r="86" spans="1:4" ht="12.75">
      <c r="A86" s="83"/>
      <c r="B86" s="84">
        <v>1116</v>
      </c>
      <c r="C86" s="85" t="s">
        <v>102</v>
      </c>
      <c r="D86" s="85" t="s">
        <v>27</v>
      </c>
    </row>
    <row r="87" spans="1:4" ht="12.75">
      <c r="A87" s="83"/>
      <c r="B87" s="84">
        <v>16720</v>
      </c>
      <c r="C87" s="85" t="s">
        <v>103</v>
      </c>
      <c r="D87" s="85" t="s">
        <v>114</v>
      </c>
    </row>
    <row r="88" spans="1:4" ht="12.75">
      <c r="A88" s="83"/>
      <c r="B88" s="84">
        <v>95223.33</v>
      </c>
      <c r="C88" s="85" t="s">
        <v>104</v>
      </c>
      <c r="D88" s="85" t="s">
        <v>109</v>
      </c>
    </row>
    <row r="89" spans="1:4" ht="12.75">
      <c r="A89" s="83"/>
      <c r="B89" s="84">
        <v>27003.47</v>
      </c>
      <c r="C89" s="85" t="s">
        <v>105</v>
      </c>
      <c r="D89" s="85" t="s">
        <v>110</v>
      </c>
    </row>
    <row r="90" spans="1:4" ht="12.75">
      <c r="A90" s="83"/>
      <c r="B90" s="84">
        <v>79.46</v>
      </c>
      <c r="C90" s="85" t="s">
        <v>106</v>
      </c>
      <c r="D90" s="85" t="s">
        <v>114</v>
      </c>
    </row>
    <row r="91" spans="1:4" ht="15.75">
      <c r="A91" s="25"/>
      <c r="B91" s="82"/>
      <c r="C91" s="25"/>
      <c r="D91" s="25"/>
    </row>
    <row r="92" spans="1:4" ht="15.75" hidden="1">
      <c r="A92" s="25"/>
      <c r="B92" s="26"/>
      <c r="C92" s="27"/>
      <c r="D92" s="27"/>
    </row>
    <row r="93" spans="1:4" ht="15.75" hidden="1">
      <c r="A93" s="25"/>
      <c r="B93" s="26"/>
      <c r="C93" s="27"/>
      <c r="D93" s="27"/>
    </row>
    <row r="94" spans="1:4" ht="15.75" hidden="1">
      <c r="A94" s="25"/>
      <c r="B94" s="26"/>
      <c r="C94" s="27"/>
      <c r="D94" s="27"/>
    </row>
    <row r="95" spans="1:4" ht="15.75" hidden="1">
      <c r="A95" s="25"/>
      <c r="B95" s="26"/>
      <c r="C95" s="27"/>
      <c r="D95" s="27"/>
    </row>
    <row r="96" spans="1:4" ht="15.75" hidden="1">
      <c r="A96" s="25"/>
      <c r="B96" s="26"/>
      <c r="C96" s="27"/>
      <c r="D96" s="27"/>
    </row>
    <row r="97" spans="1:4" ht="15.75" hidden="1">
      <c r="A97" s="25"/>
      <c r="B97" s="26"/>
      <c r="C97" s="27"/>
      <c r="D97" s="27"/>
    </row>
    <row r="98" spans="1:4" ht="15.75" hidden="1">
      <c r="A98" s="25"/>
      <c r="B98" s="26"/>
      <c r="C98" s="27"/>
      <c r="D98" s="27"/>
    </row>
    <row r="99" spans="1:4" ht="15.75" hidden="1">
      <c r="A99" s="25"/>
      <c r="B99" s="26"/>
      <c r="C99" s="27"/>
      <c r="D99" s="27"/>
    </row>
    <row r="100" spans="1:4" ht="15.75" hidden="1">
      <c r="A100" s="25"/>
      <c r="B100" s="26"/>
      <c r="C100" s="27"/>
      <c r="D100" s="27"/>
    </row>
    <row r="101" spans="1:4" ht="15.75" hidden="1">
      <c r="A101" s="25"/>
      <c r="B101" s="26"/>
      <c r="C101" s="27"/>
      <c r="D101" s="27"/>
    </row>
    <row r="102" spans="1:4" ht="15.75" hidden="1">
      <c r="A102" s="25"/>
      <c r="B102" s="26"/>
      <c r="C102" s="27"/>
      <c r="D102" s="27"/>
    </row>
    <row r="103" spans="1:4" ht="15.75" hidden="1">
      <c r="A103" s="25"/>
      <c r="B103" s="26"/>
      <c r="C103" s="27"/>
      <c r="D103" s="27"/>
    </row>
    <row r="104" spans="1:4" ht="15.75" hidden="1">
      <c r="A104" s="25"/>
      <c r="B104" s="26"/>
      <c r="C104" s="27"/>
      <c r="D104" s="27"/>
    </row>
    <row r="105" spans="1:4" ht="15.75" hidden="1">
      <c r="A105" s="25"/>
      <c r="B105" s="26"/>
      <c r="C105" s="27"/>
      <c r="D105" s="27"/>
    </row>
    <row r="106" spans="1:4" ht="15.75" hidden="1">
      <c r="A106" s="25"/>
      <c r="B106" s="26"/>
      <c r="C106" s="27"/>
      <c r="D106" s="27"/>
    </row>
    <row r="107" spans="1:4" ht="15.75" hidden="1">
      <c r="A107" s="25"/>
      <c r="B107" s="26"/>
      <c r="C107" s="27"/>
      <c r="D107" s="27"/>
    </row>
    <row r="108" spans="1:4" ht="15.75" hidden="1">
      <c r="A108" s="25"/>
      <c r="B108" s="26"/>
      <c r="C108" s="27"/>
      <c r="D108" s="27"/>
    </row>
    <row r="109" spans="1:4" ht="15.75" hidden="1">
      <c r="A109" s="25"/>
      <c r="B109" s="47"/>
      <c r="C109" s="48"/>
      <c r="D109" s="48"/>
    </row>
    <row r="110" spans="1:4" ht="15.75" hidden="1">
      <c r="A110" s="25"/>
      <c r="B110" s="47"/>
      <c r="C110" s="48"/>
      <c r="D110" s="48"/>
    </row>
    <row r="111" spans="1:4" ht="15.75" hidden="1">
      <c r="A111" s="25"/>
      <c r="B111" s="47"/>
      <c r="C111" s="48"/>
      <c r="D111" s="48"/>
    </row>
    <row r="112" spans="1:4" ht="15.75" hidden="1">
      <c r="A112" s="25"/>
      <c r="B112" s="47"/>
      <c r="C112" s="48"/>
      <c r="D112" s="48"/>
    </row>
    <row r="113" spans="1:4" ht="15.75" hidden="1">
      <c r="A113" s="25"/>
      <c r="B113" s="47"/>
      <c r="C113" s="48"/>
      <c r="D113" s="48"/>
    </row>
    <row r="114" spans="1:4" ht="15.75" hidden="1">
      <c r="A114" s="25"/>
      <c r="B114" s="47"/>
      <c r="C114" s="48"/>
      <c r="D114" s="48"/>
    </row>
    <row r="115" spans="1:4" ht="15.75" hidden="1">
      <c r="A115" s="25"/>
      <c r="B115" s="49"/>
      <c r="C115" s="50"/>
      <c r="D115" s="51"/>
    </row>
    <row r="116" spans="1:4" ht="15.75" hidden="1">
      <c r="A116" s="25"/>
      <c r="B116" s="49"/>
      <c r="C116" s="50"/>
      <c r="D116" s="48"/>
    </row>
    <row r="117" spans="1:4" ht="15.75" hidden="1">
      <c r="A117" s="25"/>
      <c r="B117" s="47"/>
      <c r="C117" s="50"/>
      <c r="D117" s="48"/>
    </row>
    <row r="118" spans="1:4" ht="15.75" hidden="1">
      <c r="A118" s="25"/>
      <c r="B118" s="52"/>
      <c r="C118" s="53"/>
      <c r="D118" s="54"/>
    </row>
    <row r="119" spans="1:4" ht="15.75" hidden="1">
      <c r="A119" s="25"/>
      <c r="B119" s="13"/>
      <c r="C119" s="55"/>
      <c r="D119" s="55"/>
    </row>
    <row r="120" spans="1:4" ht="15.75" hidden="1">
      <c r="A120" s="25"/>
      <c r="B120" s="47"/>
      <c r="C120" s="55"/>
      <c r="D120" s="55"/>
    </row>
    <row r="121" spans="1:4" ht="15.75" hidden="1">
      <c r="A121" s="25"/>
      <c r="B121" s="47"/>
      <c r="C121" s="55"/>
      <c r="D121" s="55"/>
    </row>
    <row r="122" spans="1:4" ht="15.75" hidden="1">
      <c r="A122" s="25"/>
      <c r="B122" s="47"/>
      <c r="C122" s="55"/>
      <c r="D122" s="55"/>
    </row>
    <row r="123" spans="1:4" ht="15.75" hidden="1">
      <c r="A123" s="25"/>
      <c r="B123" s="47"/>
      <c r="C123" s="55"/>
      <c r="D123" s="55"/>
    </row>
    <row r="124" spans="1:4" ht="15.75" hidden="1">
      <c r="A124" s="25"/>
      <c r="B124" s="47"/>
      <c r="C124" s="55"/>
      <c r="D124" s="55"/>
    </row>
    <row r="125" spans="1:4" ht="15.75" hidden="1">
      <c r="A125" s="25"/>
      <c r="B125" s="26"/>
      <c r="C125" s="27"/>
      <c r="D125" s="27"/>
    </row>
    <row r="126" spans="1:4" ht="12.75" customHeight="1">
      <c r="A126" s="98" t="s">
        <v>6</v>
      </c>
      <c r="B126" s="116">
        <f>B128+B129</f>
        <v>0</v>
      </c>
      <c r="C126" s="112"/>
      <c r="D126" s="112"/>
    </row>
    <row r="127" spans="1:4" ht="20.25" customHeight="1">
      <c r="A127" s="99"/>
      <c r="B127" s="117"/>
      <c r="C127" s="113"/>
      <c r="D127" s="113"/>
    </row>
    <row r="128" spans="1:4" ht="18.75" customHeight="1">
      <c r="A128" s="1"/>
      <c r="B128" s="34"/>
      <c r="C128" s="29"/>
      <c r="D128" s="29"/>
    </row>
    <row r="129" spans="1:4" ht="17.25" customHeight="1">
      <c r="A129" s="1"/>
      <c r="B129" s="34"/>
      <c r="C129" s="31"/>
      <c r="D129" s="33"/>
    </row>
    <row r="130" spans="1:4" ht="15">
      <c r="A130" s="1"/>
      <c r="B130" s="34"/>
      <c r="C130" s="31"/>
      <c r="D130" s="33"/>
    </row>
    <row r="131" spans="1:4" ht="15">
      <c r="A131" s="1"/>
      <c r="B131" s="34"/>
      <c r="C131" s="31"/>
      <c r="D131" s="33"/>
    </row>
    <row r="132" spans="1:4" ht="15">
      <c r="A132" s="1"/>
      <c r="B132" s="34"/>
      <c r="C132" s="29"/>
      <c r="D132" s="29"/>
    </row>
    <row r="133" spans="1:4" ht="15">
      <c r="A133" s="1"/>
      <c r="B133" s="34"/>
      <c r="C133" s="31"/>
      <c r="D133" s="32"/>
    </row>
    <row r="134" spans="1:4" ht="15" customHeight="1">
      <c r="A134" s="90" t="s">
        <v>7</v>
      </c>
      <c r="B134" s="118">
        <v>0</v>
      </c>
      <c r="C134" s="112"/>
      <c r="D134" s="112"/>
    </row>
    <row r="135" spans="1:4" ht="15" customHeight="1">
      <c r="A135" s="91"/>
      <c r="B135" s="119"/>
      <c r="C135" s="113"/>
      <c r="D135" s="113"/>
    </row>
    <row r="136" spans="1:4" ht="15">
      <c r="A136" s="1"/>
      <c r="B136" s="34"/>
      <c r="C136" s="29"/>
      <c r="D136" s="29"/>
    </row>
    <row r="137" spans="1:4" ht="15">
      <c r="A137" s="1"/>
      <c r="B137" s="34"/>
      <c r="C137" s="29"/>
      <c r="D137" s="29"/>
    </row>
    <row r="138" spans="1:4" ht="15">
      <c r="A138" s="1"/>
      <c r="B138" s="34"/>
      <c r="C138" s="31"/>
      <c r="D138" s="33"/>
    </row>
    <row r="139" spans="1:4" ht="15">
      <c r="A139" s="1"/>
      <c r="B139" s="34"/>
      <c r="C139" s="31"/>
      <c r="D139" s="33"/>
    </row>
    <row r="140" spans="1:4" ht="15.75">
      <c r="A140" s="9" t="s">
        <v>16</v>
      </c>
      <c r="B140" s="60">
        <f>B24</f>
        <v>462644.19</v>
      </c>
      <c r="C140" s="31"/>
      <c r="D140" s="32"/>
    </row>
    <row r="141" ht="12.75">
      <c r="B141" s="3"/>
    </row>
    <row r="142" spans="2:4" ht="15.75">
      <c r="B142" s="3"/>
      <c r="C142" s="93" t="s">
        <v>12</v>
      </c>
      <c r="D142" s="93"/>
    </row>
    <row r="143" spans="2:4" ht="15.75">
      <c r="B143" s="3"/>
      <c r="C143" s="93" t="s">
        <v>13</v>
      </c>
      <c r="D143" s="93"/>
    </row>
  </sheetData>
  <mergeCells count="24">
    <mergeCell ref="C142:D142"/>
    <mergeCell ref="C143:D143"/>
    <mergeCell ref="A126:A127"/>
    <mergeCell ref="B126:B127"/>
    <mergeCell ref="C126:C127"/>
    <mergeCell ref="D126:D127"/>
    <mergeCell ref="A134:A135"/>
    <mergeCell ref="B134:B135"/>
    <mergeCell ref="C134:C135"/>
    <mergeCell ref="D134:D13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50"/>
  <sheetViews>
    <sheetView workbookViewId="0" topLeftCell="A13">
      <selection activeCell="B52" sqref="B52"/>
    </sheetView>
  </sheetViews>
  <sheetFormatPr defaultColWidth="9.140625" defaultRowHeight="12.75"/>
  <cols>
    <col min="1" max="1" width="34.57421875" style="0" customWidth="1"/>
    <col min="2" max="2" width="15.7109375" style="0" customWidth="1"/>
    <col min="3" max="3" width="26.28125" style="0" customWidth="1"/>
    <col min="4" max="4" width="44.140625" style="0" customWidth="1"/>
    <col min="5" max="6" width="9.140625" style="16" customWidth="1"/>
  </cols>
  <sheetData>
    <row r="6" spans="1:4" ht="15.75">
      <c r="A6" s="93" t="s">
        <v>14</v>
      </c>
      <c r="B6" s="93"/>
      <c r="C6" s="93"/>
      <c r="D6" s="93"/>
    </row>
    <row r="7" spans="1:4" ht="15.75">
      <c r="A7" s="93" t="s">
        <v>15</v>
      </c>
      <c r="B7" s="93"/>
      <c r="C7" s="93"/>
      <c r="D7" s="93"/>
    </row>
    <row r="12" spans="1:4" ht="12.75">
      <c r="A12" s="105" t="s">
        <v>0</v>
      </c>
      <c r="B12" s="105" t="s">
        <v>1</v>
      </c>
      <c r="C12" s="105" t="s">
        <v>2</v>
      </c>
      <c r="D12" s="105" t="s">
        <v>3</v>
      </c>
    </row>
    <row r="13" spans="1:4" ht="12.75">
      <c r="A13" s="106"/>
      <c r="B13" s="108"/>
      <c r="C13" s="106"/>
      <c r="D13" s="106"/>
    </row>
    <row r="14" spans="1:4" ht="12.75">
      <c r="A14" s="107"/>
      <c r="B14" s="109"/>
      <c r="C14" s="107"/>
      <c r="D14" s="107"/>
    </row>
    <row r="15" spans="1:4" ht="12.75">
      <c r="A15" s="90" t="s">
        <v>4</v>
      </c>
      <c r="B15" s="92">
        <f>B17+B18+B19</f>
        <v>872906</v>
      </c>
      <c r="C15" s="96"/>
      <c r="D15" s="96"/>
    </row>
    <row r="16" spans="1:4" ht="12.75">
      <c r="A16" s="91"/>
      <c r="B16" s="95"/>
      <c r="C16" s="97"/>
      <c r="D16" s="97"/>
    </row>
    <row r="17" spans="1:4" ht="14.25" customHeight="1">
      <c r="A17" s="1"/>
      <c r="B17" s="2">
        <v>837930</v>
      </c>
      <c r="C17" s="1" t="s">
        <v>135</v>
      </c>
      <c r="D17" s="1" t="s">
        <v>136</v>
      </c>
    </row>
    <row r="18" spans="1:5" ht="14.25">
      <c r="A18" s="1"/>
      <c r="B18" s="19">
        <v>9111</v>
      </c>
      <c r="C18" s="18" t="s">
        <v>137</v>
      </c>
      <c r="D18" s="1" t="s">
        <v>136</v>
      </c>
      <c r="E18" s="20"/>
    </row>
    <row r="19" spans="1:5" ht="14.25">
      <c r="A19" s="1"/>
      <c r="B19" s="19">
        <v>25865</v>
      </c>
      <c r="C19" s="18" t="s">
        <v>138</v>
      </c>
      <c r="D19" s="1" t="s">
        <v>136</v>
      </c>
      <c r="E19" s="20"/>
    </row>
    <row r="20" spans="1:5" ht="14.25">
      <c r="A20" s="1"/>
      <c r="B20" s="19"/>
      <c r="C20" s="18"/>
      <c r="D20" s="1"/>
      <c r="E20" s="20"/>
    </row>
    <row r="21" spans="1:5" ht="12.75" customHeight="1">
      <c r="A21" s="90" t="s">
        <v>5</v>
      </c>
      <c r="B21" s="122">
        <f>SUM(B23:B28)</f>
        <v>0</v>
      </c>
      <c r="C21" s="124"/>
      <c r="D21" s="96"/>
      <c r="E21" s="20"/>
    </row>
    <row r="22" spans="1:5" ht="12.75" customHeight="1">
      <c r="A22" s="91"/>
      <c r="B22" s="123"/>
      <c r="C22" s="125"/>
      <c r="D22" s="97"/>
      <c r="E22" s="20"/>
    </row>
    <row r="23" spans="1:5" ht="12.75">
      <c r="A23" s="1"/>
      <c r="B23" s="24"/>
      <c r="C23" s="18"/>
      <c r="D23" s="18"/>
      <c r="E23" s="20"/>
    </row>
    <row r="24" spans="1:5" ht="12.75">
      <c r="A24" s="1"/>
      <c r="B24" s="24"/>
      <c r="C24" s="18"/>
      <c r="D24" s="18"/>
      <c r="E24" s="20"/>
    </row>
    <row r="25" spans="1:5" ht="12.75">
      <c r="A25" s="1"/>
      <c r="B25" s="24"/>
      <c r="C25" s="18"/>
      <c r="D25" s="18"/>
      <c r="E25" s="20"/>
    </row>
    <row r="26" spans="1:5" ht="12.75">
      <c r="A26" s="1"/>
      <c r="B26" s="24"/>
      <c r="C26" s="18"/>
      <c r="D26" s="18"/>
      <c r="E26" s="20"/>
    </row>
    <row r="27" spans="1:5" ht="12.75">
      <c r="A27" s="1"/>
      <c r="B27" s="24"/>
      <c r="C27" s="18"/>
      <c r="D27" s="18"/>
      <c r="E27" s="20"/>
    </row>
    <row r="28" spans="1:5" ht="12.75">
      <c r="A28" s="1"/>
      <c r="B28" s="24"/>
      <c r="C28" s="18"/>
      <c r="D28" s="18"/>
      <c r="E28" s="20"/>
    </row>
    <row r="29" spans="1:5" ht="12.75" customHeight="1">
      <c r="A29" s="98" t="s">
        <v>6</v>
      </c>
      <c r="B29" s="126">
        <f>B31</f>
        <v>0</v>
      </c>
      <c r="C29" s="124"/>
      <c r="D29" s="96"/>
      <c r="E29" s="20"/>
    </row>
    <row r="30" spans="1:5" ht="20.25" customHeight="1">
      <c r="A30" s="99"/>
      <c r="B30" s="127"/>
      <c r="C30" s="125"/>
      <c r="D30" s="97"/>
      <c r="E30" s="20"/>
    </row>
    <row r="31" spans="1:4" ht="12.75">
      <c r="A31" s="63" t="s">
        <v>22</v>
      </c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90" t="s">
        <v>7</v>
      </c>
      <c r="B34" s="92">
        <f>B36+B37</f>
        <v>0</v>
      </c>
      <c r="C34" s="120"/>
      <c r="D34" s="120"/>
    </row>
    <row r="35" spans="1:4" ht="12.75">
      <c r="A35" s="91"/>
      <c r="B35" s="95"/>
      <c r="C35" s="121"/>
      <c r="D35" s="12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5.75">
      <c r="A41" s="9" t="s">
        <v>16</v>
      </c>
      <c r="B41" s="10">
        <f>B15+B21</f>
        <v>872906</v>
      </c>
      <c r="C41" s="9"/>
      <c r="D41" s="9"/>
    </row>
    <row r="42" ht="12.75">
      <c r="B42" s="3"/>
    </row>
    <row r="43" ht="12.75">
      <c r="B43" s="3"/>
    </row>
    <row r="44" spans="1:4" ht="15.75">
      <c r="A44" s="5" t="s">
        <v>8</v>
      </c>
      <c r="B44" s="3"/>
      <c r="C44" s="93" t="s">
        <v>10</v>
      </c>
      <c r="D44" s="93"/>
    </row>
    <row r="45" spans="1:4" ht="15.75">
      <c r="A45" s="4" t="s">
        <v>18</v>
      </c>
      <c r="B45" s="3"/>
      <c r="C45" s="94" t="s">
        <v>139</v>
      </c>
      <c r="D45" s="94"/>
    </row>
    <row r="46" ht="12.75">
      <c r="B46" s="3"/>
    </row>
    <row r="47" ht="12.75">
      <c r="B47" s="3"/>
    </row>
    <row r="48" ht="12.75">
      <c r="B48" s="3"/>
    </row>
    <row r="49" spans="2:4" ht="15.75">
      <c r="B49" s="3"/>
      <c r="C49" s="93" t="s">
        <v>12</v>
      </c>
      <c r="D49" s="93"/>
    </row>
    <row r="50" spans="2:4" ht="15.75">
      <c r="B50" s="3"/>
      <c r="C50" s="93" t="s">
        <v>13</v>
      </c>
      <c r="D50" s="93"/>
    </row>
  </sheetData>
  <mergeCells count="26">
    <mergeCell ref="C44:D44"/>
    <mergeCell ref="C45:D45"/>
    <mergeCell ref="C49:D49"/>
    <mergeCell ref="C50:D50"/>
    <mergeCell ref="A21:A22"/>
    <mergeCell ref="D21:D22"/>
    <mergeCell ref="A29:A30"/>
    <mergeCell ref="D29:D30"/>
    <mergeCell ref="B21:B22"/>
    <mergeCell ref="C21:C22"/>
    <mergeCell ref="B29:B30"/>
    <mergeCell ref="C29:C3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34:A35"/>
    <mergeCell ref="B34:B35"/>
    <mergeCell ref="D34:D35"/>
    <mergeCell ref="C34:C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2015-01-09T06:43:57Z</dcterms:modified>
  <cp:category/>
  <cp:version/>
  <cp:contentType/>
  <cp:contentStatus/>
</cp:coreProperties>
</file>